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usdagcc.sharepoint.com/sites/fas/gp/ocbdlegacy/fa/Food for Progress/2. Annual Procurement Cycle/2025/02. NOFO/FFPr FY2025/FY25 FFPr NOFO Final Submitted Documents_01 JUL 25/"/>
    </mc:Choice>
  </mc:AlternateContent>
  <xr:revisionPtr revIDLastSave="0" documentId="8_{A79413BE-15AD-4702-92CA-74083C9DDF9E}" xr6:coauthVersionLast="47" xr6:coauthVersionMax="47" xr10:uidLastSave="{00000000-0000-0000-0000-000000000000}"/>
  <bookViews>
    <workbookView xWindow="-28920" yWindow="-120" windowWidth="29040" windowHeight="15720" firstSheet="1" activeTab="1" xr2:uid="{00000000-000D-0000-FFFF-FFFF00000000}"/>
  </bookViews>
  <sheets>
    <sheet name="Budget Summary" sheetId="1" r:id="rId1"/>
    <sheet name="Detailed Budget" sheetId="7" r:id="rId2"/>
    <sheet name="Admin" sheetId="13" r:id="rId3"/>
    <sheet name="Activity n" sheetId="1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#REF!</definedName>
    <definedName name="\P">#REF!</definedName>
    <definedName name="\S">#REF!</definedName>
    <definedName name="_" hidden="1">[1]IPA!#REF!</definedName>
    <definedName name="__" hidden="1">[2]IPA!#REF!</definedName>
    <definedName name="___" hidden="1">[1]IPA!#REF!</definedName>
    <definedName name="_______sho1">'[3]Detailed Budget-SAVE'!#REF!</definedName>
    <definedName name="__1_0__123Grap" localSheetId="3" hidden="1">#REF!</definedName>
    <definedName name="__1_0__123Grap" localSheetId="2" hidden="1">#REF!</definedName>
    <definedName name="__1_0__123Grap" localSheetId="1" hidden="1">#REF!</definedName>
    <definedName name="__1_0__123Grap" hidden="1">#REF!</definedName>
    <definedName name="__123Graph_A" hidden="1">[2]IPA!#REF!</definedName>
    <definedName name="__123Graph_B" hidden="1">[2]IPA!#REF!</definedName>
    <definedName name="__123Graph_C" hidden="1">[2]IPA!#REF!</definedName>
    <definedName name="__2DAI_1">#N/A</definedName>
    <definedName name="__3FEE">#N/A</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B" hidden="1">[2]IPA!#REF!</definedName>
    <definedName name="__C" hidden="1">[2]IPA!#REF!</definedName>
    <definedName name="__DAI4">#N/A</definedName>
    <definedName name="__EES1">#N/A</definedName>
    <definedName name="__EES2">#N/A</definedName>
    <definedName name="__EES3">#N/A</definedName>
    <definedName name="__EES4">#N/A</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RI1">#N/A</definedName>
    <definedName name="__FRI4">#N/A</definedName>
    <definedName name="__HRA1">#N/A</definedName>
    <definedName name="__HRA2">#N/A</definedName>
    <definedName name="__HRA3">#N/A</definedName>
    <definedName name="__HRA4">#N/A</definedName>
    <definedName name="__inf1">#REF!</definedName>
    <definedName name="__KEY2" localSheetId="3" hidden="1">#REF!</definedName>
    <definedName name="__KEY2" localSheetId="2" hidden="1">#REF!</definedName>
    <definedName name="__KEY2" localSheetId="1" hidden="1">#REF!</definedName>
    <definedName name="__KEY2" hidden="1">#REF!</definedName>
    <definedName name="__LT4">[4]Parameters!$B$40</definedName>
    <definedName name="__ODC1">#N/A</definedName>
    <definedName name="__ODC2">#N/A</definedName>
    <definedName name="__POL1">#N/A</definedName>
    <definedName name="__POL2">#N/A</definedName>
    <definedName name="__POL3">#N/A</definedName>
    <definedName name="__POL4">#N/A</definedName>
    <definedName name="__TOT1">#N/A</definedName>
    <definedName name="__TOT2">#N/A</definedName>
    <definedName name="__TRV1">#N/A</definedName>
    <definedName name="__TRV2">#N/A</definedName>
    <definedName name="_060">#REF!</definedName>
    <definedName name="_1_0__123Grap" localSheetId="3" hidden="1">#REF!</definedName>
    <definedName name="_1_0__123Grap" localSheetId="2" hidden="1">#REF!</definedName>
    <definedName name="_1_0__123Grap" localSheetId="1" hidden="1">#REF!</definedName>
    <definedName name="_1_0__123Grap" hidden="1">#REF!</definedName>
    <definedName name="_1_1">#REF!</definedName>
    <definedName name="_13th_and_14th_month">[5]Parameters!$D$62</definedName>
    <definedName name="_2__123Graph_ACHART_3" hidden="1">[6]Rates!$C$3:$P$3</definedName>
    <definedName name="_2_0__123Grap" hidden="1">#REF!</definedName>
    <definedName name="_2_1034">#REF!</definedName>
    <definedName name="_2DAI_1">#N/A</definedName>
    <definedName name="_3_0__123Grap" hidden="1">#REF!</definedName>
    <definedName name="_3_1440">#REF!</definedName>
    <definedName name="_3FEE">#N/A</definedName>
    <definedName name="_4__123Graph_BCHART_3" hidden="1">[6]Rates!$C$4:$P$4</definedName>
    <definedName name="_4_0__123Grap" hidden="1">#REF!</definedName>
    <definedName name="_4_2">#REF!</definedName>
    <definedName name="_5_3">#REF!</definedName>
    <definedName name="_6__123Graph_XCHART_3" hidden="1">[6]Rates!$C$2:$P$2</definedName>
    <definedName name="_8_0__123Grap" hidden="1">#REF!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DAI4">#N/A</definedName>
    <definedName name="_EES1">#N/A</definedName>
    <definedName name="_EES2">#N/A</definedName>
    <definedName name="_EES3">#N/A</definedName>
    <definedName name="_EES4">#N/A</definedName>
    <definedName name="_EXT1">#N/A</definedName>
    <definedName name="_EXT2">#N/A</definedName>
    <definedName name="_EXT3">#N/A</definedName>
    <definedName name="_EXT4">#N/A</definedName>
    <definedName name="_FCP1">#N/A</definedName>
    <definedName name="_FCP2">#N/A</definedName>
    <definedName name="_FCP3">#N/A</definedName>
    <definedName name="_FCP4">#N/A</definedName>
    <definedName name="_FRI1">#N/A</definedName>
    <definedName name="_FRI4">#N/A</definedName>
    <definedName name="_hos1">[7]Parameters!$A$433</definedName>
    <definedName name="_hos10">[7]Parameters!$A$442</definedName>
    <definedName name="_hos11">[7]Parameters!$A$443</definedName>
    <definedName name="_hos12">[7]Parameters!$A$444</definedName>
    <definedName name="_hos13">[7]Parameters!$A$445</definedName>
    <definedName name="_hos14">[7]Parameters!$A$446</definedName>
    <definedName name="_hos15">[7]Parameters!$A$447</definedName>
    <definedName name="_hos16">[7]Parameters!$A$448</definedName>
    <definedName name="_hos17">[7]Parameters!$A$449</definedName>
    <definedName name="_hos18">[7]Parameters!$A$450</definedName>
    <definedName name="_hos19">[7]Parameters!$A$451</definedName>
    <definedName name="_hos2">[7]Parameters!$A$434</definedName>
    <definedName name="_hos20">[7]Parameters!$A$452</definedName>
    <definedName name="_hos21">[7]Parameters!$A$453</definedName>
    <definedName name="_hos3">[7]Parameters!$A$435</definedName>
    <definedName name="_hos4">[7]Parameters!$A$436</definedName>
    <definedName name="_hos5">[7]Parameters!$A$437</definedName>
    <definedName name="_hos6">[7]Parameters!$A$438</definedName>
    <definedName name="_hos7">[7]Parameters!$A$439</definedName>
    <definedName name="_hos8">[7]Parameters!$A$440</definedName>
    <definedName name="_hos9">[7]Parameters!$A$441</definedName>
    <definedName name="_HRA1">#N/A</definedName>
    <definedName name="_HRA2">#N/A</definedName>
    <definedName name="_HRA3">#N/A</definedName>
    <definedName name="_HRA4">#N/A</definedName>
    <definedName name="_inf1">#REF!</definedName>
    <definedName name="_Key1" localSheetId="3" hidden="1">#REF!</definedName>
    <definedName name="_Key1" localSheetId="2" hidden="1">#REF!</definedName>
    <definedName name="_Key1" localSheetId="1" hidden="1">#REF!</definedName>
    <definedName name="_Key1" hidden="1">#REF!</definedName>
    <definedName name="_key2" hidden="1">#REF!</definedName>
    <definedName name="_ldfkjañsdl" hidden="1">'[8]sample labor calc'!#REF!</definedName>
    <definedName name="_LT4">[4]Parameters!$B$40</definedName>
    <definedName name="_no1" hidden="1">{#N/A,#N/A,FALSE,"ManLoading"}</definedName>
    <definedName name="_odc1" localSheetId="3" hidden="1">{#N/A,#N/A,FALSE,"ManLoading"}</definedName>
    <definedName name="_odc1" localSheetId="2" hidden="1">{#N/A,#N/A,FALSE,"ManLoading"}</definedName>
    <definedName name="_odc1" localSheetId="1" hidden="1">{#N/A,#N/A,FALSE,"ManLoading"}</definedName>
    <definedName name="_odc1" hidden="1">{#N/A,#N/A,FALSE,"ManLoading"}</definedName>
    <definedName name="_odc2" localSheetId="3" hidden="1">{#N/A,#N/A,FALSE,"ManLoading"}</definedName>
    <definedName name="_odc2" localSheetId="2" hidden="1">{#N/A,#N/A,FALSE,"ManLoading"}</definedName>
    <definedName name="_odc2" localSheetId="1" hidden="1">{#N/A,#N/A,FALSE,"ManLoading"}</definedName>
    <definedName name="_odc2" hidden="1">{#N/A,#N/A,FALSE,"ManLoading"}</definedName>
    <definedName name="_Order1" hidden="1">255</definedName>
    <definedName name="_Order2" hidden="1">255</definedName>
    <definedName name="_POL1">#N/A</definedName>
    <definedName name="_POL2">#N/A</definedName>
    <definedName name="_POL3">#N/A</definedName>
    <definedName name="_POL4">#N/A</definedName>
    <definedName name="_sho1">'[3]Detailed Budget-SAVE'!#REF!</definedName>
    <definedName name="_Sort" localSheetId="3" hidden="1">#REF!</definedName>
    <definedName name="_Sort" localSheetId="2" hidden="1">#REF!</definedName>
    <definedName name="_Sort" localSheetId="1" hidden="1">#REF!</definedName>
    <definedName name="_Sort" hidden="1">#REF!</definedName>
    <definedName name="_sort1" localSheetId="3" hidden="1">#REF!</definedName>
    <definedName name="_sort1" localSheetId="2" hidden="1">#REF!</definedName>
    <definedName name="_sort1" localSheetId="1" hidden="1">#REF!</definedName>
    <definedName name="_sort1" hidden="1">#REF!</definedName>
    <definedName name="_sub10">[7]Parameters!$H$26</definedName>
    <definedName name="_tcn1">[7]Parameters!$A$117</definedName>
    <definedName name="_tcn10">[7]Parameters!$A$126</definedName>
    <definedName name="_tcn2">[7]Parameters!$A$118</definedName>
    <definedName name="_tcn3">[7]Parameters!$A$119</definedName>
    <definedName name="_tcn4">[7]Parameters!$A$120</definedName>
    <definedName name="_tcn5">[7]Parameters!$A$121</definedName>
    <definedName name="_tcn6">[7]Parameters!$A$122</definedName>
    <definedName name="_tcn7">[7]Parameters!$A$123</definedName>
    <definedName name="_tcn8">[7]Parameters!$A$124</definedName>
    <definedName name="_tcn9">[7]Parameters!$A$125</definedName>
    <definedName name="_TOT1">#N/A</definedName>
    <definedName name="_TOT2">#N/A</definedName>
    <definedName name="_TRV1">#N/A</definedName>
    <definedName name="_TRV2">#N/A</definedName>
    <definedName name="_us1">[7]Parameters!$A$39</definedName>
    <definedName name="_us10">[7]Parameters!$A$48</definedName>
    <definedName name="_us11">[7]Parameters!$A$49</definedName>
    <definedName name="_us12">[7]Parameters!$A$50</definedName>
    <definedName name="_us13">[7]Parameters!$A$51</definedName>
    <definedName name="_us14">[7]Parameters!$A$52</definedName>
    <definedName name="_us15">[7]Parameters!$A$53</definedName>
    <definedName name="_us16">[7]Parameters!$A$54</definedName>
    <definedName name="_us17">[7]Parameters!$A$55</definedName>
    <definedName name="_us18">[7]Parameters!$A$56</definedName>
    <definedName name="_us19">[7]Parameters!$A$57</definedName>
    <definedName name="_us2">[7]Parameters!$A$40</definedName>
    <definedName name="_us20">[7]Parameters!$A$58</definedName>
    <definedName name="_us21">[7]Parameters!$A$59</definedName>
    <definedName name="_us22">[7]Parameters!$A$60</definedName>
    <definedName name="_us23">[7]Parameters!$A$61</definedName>
    <definedName name="_us24">[7]Parameters!$A$62</definedName>
    <definedName name="_us25">[7]Parameters!$A$63</definedName>
    <definedName name="_us26">[7]Parameters!$A$64</definedName>
    <definedName name="_us27">[7]Parameters!$A$65</definedName>
    <definedName name="_us28">[7]Parameters!$A$66</definedName>
    <definedName name="_us29">[7]Parameters!$A$67</definedName>
    <definedName name="_us3">[7]Parameters!$A$41</definedName>
    <definedName name="_us30">[7]Parameters!$A$68</definedName>
    <definedName name="_us31">[7]Parameters!$A$69</definedName>
    <definedName name="_us32">[7]Parameters!$A$70</definedName>
    <definedName name="_us33">[7]Parameters!$A$71</definedName>
    <definedName name="_us34">[7]Parameters!$A$72</definedName>
    <definedName name="_us35">[7]Parameters!$A$73</definedName>
    <definedName name="_us36">[7]Parameters!$A$74</definedName>
    <definedName name="_us37">[7]Parameters!$A$75</definedName>
    <definedName name="_us38">[7]Parameters!$A$76</definedName>
    <definedName name="_us39">[7]Parameters!$A$77</definedName>
    <definedName name="_us4">[7]Parameters!$A$42</definedName>
    <definedName name="_us40">[7]Parameters!$A$78</definedName>
    <definedName name="_us41">[7]Parameters!$A$79</definedName>
    <definedName name="_us42">[7]Parameters!$A$80</definedName>
    <definedName name="_us43">[7]Parameters!$A$81</definedName>
    <definedName name="_us44">[7]Parameters!$A$82</definedName>
    <definedName name="_us45">[7]Parameters!$A$83</definedName>
    <definedName name="_us46">[7]Parameters!$A$84</definedName>
    <definedName name="_us47">[7]Parameters!$A$85</definedName>
    <definedName name="_us48">[7]Parameters!$A$86</definedName>
    <definedName name="_us49">[7]Parameters!$A$87</definedName>
    <definedName name="_us5">[7]Parameters!$A$43</definedName>
    <definedName name="_us50">[7]Parameters!$A$88</definedName>
    <definedName name="_us51">[7]Parameters!$A$89</definedName>
    <definedName name="_us52">[7]Parameters!$A$90</definedName>
    <definedName name="_us53">[7]Parameters!$A$91</definedName>
    <definedName name="_us54">[7]Parameters!$A$92</definedName>
    <definedName name="_us55">[7]Parameters!$A$93</definedName>
    <definedName name="_us56">[7]Parameters!$A$94</definedName>
    <definedName name="_us57">[7]Parameters!$A$95</definedName>
    <definedName name="_us58">[7]Parameters!$A$96</definedName>
    <definedName name="_us59">[7]Parameters!$A$97</definedName>
    <definedName name="_us6">[7]Parameters!$A$44</definedName>
    <definedName name="_us60">[7]Parameters!$A$98</definedName>
    <definedName name="_us61">[7]Parameters!$A$99</definedName>
    <definedName name="_us62">[7]Parameters!$A$100</definedName>
    <definedName name="_us63">[7]Parameters!$A$101</definedName>
    <definedName name="_us64">[7]Parameters!$A$102</definedName>
    <definedName name="_us65">[7]Parameters!$A$103</definedName>
    <definedName name="_us66">[7]Parameters!$A$104</definedName>
    <definedName name="_us67">[7]Parameters!$A$105</definedName>
    <definedName name="_us68">[7]Parameters!$A$106</definedName>
    <definedName name="_us69">[7]Parameters!$A$107</definedName>
    <definedName name="_us7">[7]Parameters!$A$45</definedName>
    <definedName name="_us70">[7]Parameters!$A$108</definedName>
    <definedName name="_us71">[7]Parameters!$A$109</definedName>
    <definedName name="_us72">[7]Parameters!$A$110</definedName>
    <definedName name="_us73">[7]Parameters!$A$111</definedName>
    <definedName name="_us74">[7]Parameters!$A$112</definedName>
    <definedName name="_us75">[7]Parameters!$A$113</definedName>
    <definedName name="_us8">[7]Parameters!$A$46</definedName>
    <definedName name="_us9">[7]Parameters!$A$47</definedName>
    <definedName name="a">'[9]PO 484CR'!#REF!</definedName>
    <definedName name="Abbiz51">[10]RATES!#REF!</definedName>
    <definedName name="Abbiz52">[10]RATES!#REF!</definedName>
    <definedName name="ABT">#N/A</definedName>
    <definedName name="ACC">[11]Sheet2!$B$2:$C$496</definedName>
    <definedName name="Access_Button" hidden="1">"FIGBUS_FIGBUS_List"</definedName>
    <definedName name="AccessDatabase" hidden="1">"W:\WPFILES\GB759\EXCEL\FIGBUS.mdb"</definedName>
    <definedName name="ACT">#N/A</definedName>
    <definedName name="adf" localSheetId="3" hidden="1">{"PAGE1",#N/A,FALSE,"CPFFMSTR";"PAGE2",#N/A,FALSE,"CPFFMSTR"}</definedName>
    <definedName name="adf" localSheetId="2" hidden="1">{"PAGE1",#N/A,FALSE,"CPFFMSTR";"PAGE2",#N/A,FALSE,"CPFFMSTR"}</definedName>
    <definedName name="adf" localSheetId="1" hidden="1">{"PAGE1",#N/A,FALSE,"CPFFMSTR";"PAGE2",#N/A,FALSE,"CPFFMSTR"}</definedName>
    <definedName name="adf" hidden="1">{"PAGE1",#N/A,FALSE,"CPFFMSTR";"PAGE2",#N/A,FALSE,"CPFFMSTR"}</definedName>
    <definedName name="adfsdaf" localSheetId="3" hidden="1">{"PAGE1",#N/A,FALSE,"CPFFMSTR";"PAGE2",#N/A,FALSE,"CPFFMSTR"}</definedName>
    <definedName name="adfsdaf" localSheetId="2" hidden="1">{"PAGE1",#N/A,FALSE,"CPFFMSTR";"PAGE2",#N/A,FALSE,"CPFFMSTR"}</definedName>
    <definedName name="adfsdaf" localSheetId="1" hidden="1">{"PAGE1",#N/A,FALSE,"CPFFMSTR";"PAGE2",#N/A,FALSE,"CPFFMSTR"}</definedName>
    <definedName name="adfsdaf" hidden="1">{"PAGE1",#N/A,FALSE,"CPFFMSTR";"PAGE2",#N/A,FALSE,"CPFFMSTR"}</definedName>
    <definedName name="aer" localSheetId="3" hidden="1">{"PAGE1",#N/A,FALSE,"CPFFMSTR";"PAGE2",#N/A,FALSE,"CPFFMSTR"}</definedName>
    <definedName name="aer" localSheetId="2" hidden="1">{"PAGE1",#N/A,FALSE,"CPFFMSTR";"PAGE2",#N/A,FALSE,"CPFFMSTR"}</definedName>
    <definedName name="aer" localSheetId="1" hidden="1">{"PAGE1",#N/A,FALSE,"CPFFMSTR";"PAGE2",#N/A,FALSE,"CPFFMSTR"}</definedName>
    <definedName name="aer" hidden="1">{"PAGE1",#N/A,FALSE,"CPFFMSTR";"PAGE2",#N/A,FALSE,"CPFFMSTR"}</definedName>
    <definedName name="aer3e" localSheetId="3" hidden="1">{"PAGE1",#N/A,FALSE,"CPFFMSTR";"PAGE2",#N/A,FALSE,"CPFFMSTR"}</definedName>
    <definedName name="aer3e" localSheetId="2" hidden="1">{"PAGE1",#N/A,FALSE,"CPFFMSTR";"PAGE2",#N/A,FALSE,"CPFFMSTR"}</definedName>
    <definedName name="aer3e" localSheetId="1" hidden="1">{"PAGE1",#N/A,FALSE,"CPFFMSTR";"PAGE2",#N/A,FALSE,"CPFFMSTR"}</definedName>
    <definedName name="aer3e" hidden="1">{"PAGE1",#N/A,FALSE,"CPFFMSTR";"PAGE2",#N/A,FALSE,"CPFFMSTR"}</definedName>
    <definedName name="aere" localSheetId="3" hidden="1">{"PAGE1",#N/A,FALSE,"CPFFMSTR";"PAGE2",#N/A,FALSE,"CPFFMSTR"}</definedName>
    <definedName name="aere" localSheetId="2" hidden="1">{"PAGE1",#N/A,FALSE,"CPFFMSTR";"PAGE2",#N/A,FALSE,"CPFFMSTR"}</definedName>
    <definedName name="aere" localSheetId="1" hidden="1">{"PAGE1",#N/A,FALSE,"CPFFMSTR";"PAGE2",#N/A,FALSE,"CPFFMSTR"}</definedName>
    <definedName name="aere" hidden="1">{"PAGE1",#N/A,FALSE,"CPFFMSTR";"PAGE2",#N/A,FALSE,"CPFFMSTR"}</definedName>
    <definedName name="aesre" localSheetId="3" hidden="1">{"PAGE1",#N/A,FALSE,"CPFFMSTR";"PAGE2",#N/A,FALSE,"CPFFMSTR"}</definedName>
    <definedName name="aesre" localSheetId="2" hidden="1">{"PAGE1",#N/A,FALSE,"CPFFMSTR";"PAGE2",#N/A,FALSE,"CPFFMSTR"}</definedName>
    <definedName name="aesre" localSheetId="1" hidden="1">{"PAGE1",#N/A,FALSE,"CPFFMSTR";"PAGE2",#N/A,FALSE,"CPFFMSTR"}</definedName>
    <definedName name="aesre" hidden="1">{"PAGE1",#N/A,FALSE,"CPFFMSTR";"PAGE2",#N/A,FALSE,"CPFFMSTR"}</definedName>
    <definedName name="Agbiz11">[10]RATES!#REF!</definedName>
    <definedName name="Agbiz12">[10]RATES!#REF!</definedName>
    <definedName name="Agbiz13">[10]RATES!#REF!</definedName>
    <definedName name="Agbiz41">[10]RATES!#REF!</definedName>
    <definedName name="Agbiz42">[10]RATES!#REF!</definedName>
    <definedName name="Agbiz43">[10]RATES!#REF!</definedName>
    <definedName name="Agbiz51">[10]RATES!#REF!</definedName>
    <definedName name="Agbiz52">[10]RATES!#REF!</definedName>
    <definedName name="Agbiz53">[10]RATES!#REF!</definedName>
    <definedName name="AGCOSTS">#REF!</definedName>
    <definedName name="aidmax">[5]Parameters!$D$9</definedName>
    <definedName name="Airfare_Consultants">#REF!</definedName>
    <definedName name="Airfare_Homeleave">#REF!</definedName>
    <definedName name="airshipment">[12]Sheet1!$C$41</definedName>
    <definedName name="ALL">#REF!</definedName>
    <definedName name="Allowances">'[13]INPUTS Year 1'!$A$96:$A$96</definedName>
    <definedName name="ANAL">#REF!</definedName>
    <definedName name="Appointments">IF(LEN([14]calcs!$C$7:$N$43),COUNTIFS([14]!tblAppointments[DATE],[14]calcs!$C$7:$N$43,[14]!tblAppointments[DATE],"&gt;0"),0)</definedName>
    <definedName name="asd" hidden="1">[2]IPA!#REF!</definedName>
    <definedName name="asdf" localSheetId="3" hidden="1">{"PAGE1",#N/A,FALSE,"CPFFMSTR";"PAGE2",#N/A,FALSE,"CPFFMSTR"}</definedName>
    <definedName name="asdf" localSheetId="2" hidden="1">{"PAGE1",#N/A,FALSE,"CPFFMSTR";"PAGE2",#N/A,FALSE,"CPFFMSTR"}</definedName>
    <definedName name="asdf" localSheetId="1" hidden="1">{"PAGE1",#N/A,FALSE,"CPFFMSTR";"PAGE2",#N/A,FALSE,"CPFFMSTR"}</definedName>
    <definedName name="asdf" hidden="1">{"PAGE1",#N/A,FALSE,"CPFFMSTR";"PAGE2",#N/A,FALSE,"CPFFMSTR"}</definedName>
    <definedName name="asf">#REF!</definedName>
    <definedName name="ASI_Dec_1">#REF!</definedName>
    <definedName name="ASI_Dec_2">#REF!</definedName>
    <definedName name="ASI_Dec_3">#REF!</definedName>
    <definedName name="ASI_Dec_4">#REF!</definedName>
    <definedName name="ASI_Dec_5">#REF!</definedName>
    <definedName name="ASI_May_1">#REF!</definedName>
    <definedName name="ASI_May_2">#REF!</definedName>
    <definedName name="ASI_May_3">#REF!</definedName>
    <definedName name="ASI_May_4">#REF!</definedName>
    <definedName name="ASI_May_5">#REF!</definedName>
    <definedName name="ASI_Nov_1">#REF!</definedName>
    <definedName name="ASI_Nov_2">#REF!</definedName>
    <definedName name="ASI_nov_3">#REF!</definedName>
    <definedName name="ASI_Nov_4">#REF!</definedName>
    <definedName name="ASI_Nov_5">#REF!</definedName>
    <definedName name="ASU">#N/A</definedName>
    <definedName name="awardfee">#REF!</definedName>
    <definedName name="AWI_FACTOR_OPTION_YR1">[15]INDIRECTS!#REF!</definedName>
    <definedName name="AWI_FACTOR_OPTION_YR2">[15]INDIRECTS!#REF!</definedName>
    <definedName name="AWI_FACTOR_OPTION_YR3">[15]INDIRECTS!#REF!</definedName>
    <definedName name="AWI_FACTOR_OPTION_YR4">[15]INDIRECTS!#REF!</definedName>
    <definedName name="AWI_FACTOR_TABLE">[15]INDIRECTS!#REF!</definedName>
    <definedName name="AWU_FACTOR_OPTION_YR1B">[15]INDIRECTS!#REF!</definedName>
    <definedName name="bank_transfer">#REF!</definedName>
    <definedName name="BASA">#REF!</definedName>
    <definedName name="BASA1">#REF!</definedName>
    <definedName name="basefee">#REF!</definedName>
    <definedName name="BI">[16]Assumptions!$H$12</definedName>
    <definedName name="big">#REF!</definedName>
    <definedName name="bkodc">[12]Sheet1!$C$32</definedName>
    <definedName name="BRANTRAV">#REF!</definedName>
    <definedName name="budget">#REF!</definedName>
    <definedName name="Budget_years">#REF!</definedName>
    <definedName name="bver" localSheetId="3" hidden="1">{"PAGE1",#N/A,FALSE,"CPFFMSTR";"PAGE2",#N/A,FALSE,"CPFFMSTR"}</definedName>
    <definedName name="bver" localSheetId="2" hidden="1">{"PAGE1",#N/A,FALSE,"CPFFMSTR";"PAGE2",#N/A,FALSE,"CPFFMSTR"}</definedName>
    <definedName name="bver" localSheetId="1" hidden="1">{"PAGE1",#N/A,FALSE,"CPFFMSTR";"PAGE2",#N/A,FALSE,"CPFFMSTR"}</definedName>
    <definedName name="bver" hidden="1">{"PAGE1",#N/A,FALSE,"CPFFMSTR";"PAGE2",#N/A,FALSE,"CPFFMSTR"}</definedName>
    <definedName name="capital">[17]Parameters!$B$35</definedName>
    <definedName name="Cash_Table">'[18]Cash Receipt by Project'!$A:$EA</definedName>
    <definedName name="CCN">#N/A</definedName>
    <definedName name="CCN_Disount">#REF!</definedName>
    <definedName name="CGHY" localSheetId="3" hidden="1">{"PAGE1",#N/A,FALSE,"CPFFMSTR";"PAGE2",#N/A,FALSE,"CPFFMSTR"}</definedName>
    <definedName name="CGHY" localSheetId="2" hidden="1">{"PAGE1",#N/A,FALSE,"CPFFMSTR";"PAGE2",#N/A,FALSE,"CPFFMSTR"}</definedName>
    <definedName name="CGHY" localSheetId="1" hidden="1">{"PAGE1",#N/A,FALSE,"CPFFMSTR";"PAGE2",#N/A,FALSE,"CPFFMSTR"}</definedName>
    <definedName name="CGHY" hidden="1">{"PAGE1",#N/A,FALSE,"CPFFMSTR";"PAGE2",#N/A,FALSE,"CPFFMSTR"}</definedName>
    <definedName name="Chart_of_accounts">#REF!</definedName>
    <definedName name="ci">[5]Parameters!$B$2</definedName>
    <definedName name="CII">[12]Sheet1!$C$13</definedName>
    <definedName name="CLASS">[19]Classes!$B$2:$C$29</definedName>
    <definedName name="clin1">[7]Parameters!$B$10</definedName>
    <definedName name="clin1base">#REF!</definedName>
    <definedName name="clin1factor">'[5]CLIN factor'!$E$73</definedName>
    <definedName name="clin1oy1">#REF!</definedName>
    <definedName name="clin1oy2">#REF!</definedName>
    <definedName name="clin1oy3">#REF!</definedName>
    <definedName name="clin1oy4">#REF!</definedName>
    <definedName name="clin2">[7]Parameters!$B$11</definedName>
    <definedName name="clin2base">#REF!</definedName>
    <definedName name="clin2factor">'[5]CLIN factor'!$H$73</definedName>
    <definedName name="clin2oy1">#REF!</definedName>
    <definedName name="clin2oy2">#REF!</definedName>
    <definedName name="clin2oy3">#REF!</definedName>
    <definedName name="clin2oy4">#REF!</definedName>
    <definedName name="clin3">[7]Parameters!$B$12</definedName>
    <definedName name="clin3base">#REF!</definedName>
    <definedName name="clin3factor">'[5]CLIN factor'!$K$73</definedName>
    <definedName name="clin3oy1">#REF!</definedName>
    <definedName name="clin3oy2">#REF!</definedName>
    <definedName name="clin3oy3">#REF!</definedName>
    <definedName name="clin3oy4">#REF!</definedName>
    <definedName name="clin4">[7]Parameters!$B$13</definedName>
    <definedName name="clin5">[7]Parameters!$B$14</definedName>
    <definedName name="CoLA">'[20]Payroll August '!#REF!</definedName>
    <definedName name="comm">[5]Parameters!#REF!</definedName>
    <definedName name="Composite_Indirect_Rates_Year_1">[15]INDIRECTS!$T$3:$Y$15</definedName>
    <definedName name="Composite_Indirect_Rates_Year_2">[15]INDIRECTS!#REF!</definedName>
    <definedName name="Composite_Indirect_Rates_Year_3">[15]INDIRECTS!#REF!</definedName>
    <definedName name="Composite_Indirect_Rates_Year_4">[15]INDIRECTS!#REF!</definedName>
    <definedName name="Composite_Indirect_Rates_Year_5">[15]INDIRECTS!#REF!</definedName>
    <definedName name="COMSO" hidden="1">{#N/A,#N/A,FALSE,"Proposal"}</definedName>
    <definedName name="confperdiem">#REF!</definedName>
    <definedName name="Connscenario">'[21]Summary Budget'!$O$12:$V$12</definedName>
    <definedName name="Connscenariodata">'[21]Summary Budget'!$O$12:$V$13</definedName>
    <definedName name="Cons">[10]RATES!#REF!</definedName>
    <definedName name="ConsolidatedOld">#REF!</definedName>
    <definedName name="CONST">#REF!</definedName>
    <definedName name="CONSULT">#N/A</definedName>
    <definedName name="consumables">[12]Sheet1!$C$42</definedName>
    <definedName name="COOPERATIVE_LEAGUE_OF_THE_USA">#REF!</definedName>
    <definedName name="coptrip">[5]Parameters!$D$27</definedName>
    <definedName name="coptriplength">[5]Parameters!$D$28</definedName>
    <definedName name="Cost_Elements">[15]INDIRECTS!$T$2:$Y$2</definedName>
    <definedName name="COSTS">#N/A</definedName>
    <definedName name="COUNTRY">#N/A</definedName>
    <definedName name="countryinf">#REF!</definedName>
    <definedName name="cts">[5]Parameters!$D$63</definedName>
    <definedName name="currency2">#REF!</definedName>
    <definedName name="CurrencyCode">#REF!</definedName>
    <definedName name="Cut">#REF!</definedName>
    <definedName name="DAI">#N/A</definedName>
    <definedName name="daiInd">1.4*1.5*1.09</definedName>
    <definedName name="danger">[7]Parameters!$B$522</definedName>
    <definedName name="dangerpay">[5]Parameters!$D$57</definedName>
    <definedName name="Dartotalpd">[17]Parameters!$B$29</definedName>
    <definedName name="DATA">#REF!</definedName>
    <definedName name="_xlnm.Database">#REF!</definedName>
    <definedName name="dataI3R">#REF!</definedName>
    <definedName name="Date">#REF!</definedName>
    <definedName name="Days">[10]RATES!#REF!</definedName>
    <definedName name="daysinKabul">[7]Parameters!$B$512</definedName>
    <definedName name="daysinPeshawar">[7]Parameters!$B$514</definedName>
    <definedName name="daysinTravel">[7]Parameters!$B$515</definedName>
    <definedName name="daysoutKabul">[7]Parameters!$B$513</definedName>
    <definedName name="dayspertrip">#REF!</definedName>
    <definedName name="dba">[5]Parameters!$D$16</definedName>
    <definedName name="ddd">'[22]Data-in process'!$C$2:$K$60</definedName>
    <definedName name="dereje">'[3]Detailed Budget-SAVE'!#REF!</definedName>
    <definedName name="Dereje_123">#REF!</definedName>
    <definedName name="DETAIL">#REF!</definedName>
    <definedName name="DFTY" localSheetId="3" hidden="1">{"PAGE1",#N/A,FALSE,"CPFFMSTR";"PAGE2",#N/A,FALSE,"CPFFMSTR"}</definedName>
    <definedName name="DFTY" localSheetId="2" hidden="1">{"PAGE1",#N/A,FALSE,"CPFFMSTR";"PAGE2",#N/A,FALSE,"CPFFMSTR"}</definedName>
    <definedName name="DFTY" localSheetId="1" hidden="1">{"PAGE1",#N/A,FALSE,"CPFFMSTR";"PAGE2",#N/A,FALSE,"CPFFMSTR"}</definedName>
    <definedName name="DFTY" hidden="1">{"PAGE1",#N/A,FALSE,"CPFFMSTR";"PAGE2",#N/A,FALSE,"CPFFMSTR"}</definedName>
    <definedName name="differential">[23]formulas!#REF!</definedName>
    <definedName name="Dinominator">#REF!</definedName>
    <definedName name="discCCN">0.77</definedName>
    <definedName name="discCCNLT">(1-0)</definedName>
    <definedName name="discCCNst">(1-0.75)</definedName>
    <definedName name="discExpat">0.15</definedName>
    <definedName name="DON">#N/A</definedName>
    <definedName name="dpt">#REF!</definedName>
    <definedName name="dsfa" localSheetId="3" hidden="1">{"PAGE1",#N/A,FALSE,"CPFFMSTR";"PAGE2",#N/A,FALSE,"CPFFMSTR"}</definedName>
    <definedName name="dsfa" localSheetId="2" hidden="1">{"PAGE1",#N/A,FALSE,"CPFFMSTR";"PAGE2",#N/A,FALSE,"CPFFMSTR"}</definedName>
    <definedName name="dsfa" localSheetId="1" hidden="1">{"PAGE1",#N/A,FALSE,"CPFFMSTR";"PAGE2",#N/A,FALSE,"CPFFMSTR"}</definedName>
    <definedName name="dsfa" hidden="1">{"PAGE1",#N/A,FALSE,"CPFFMSTR";"PAGE2",#N/A,FALSE,"CPFFMSTR"}</definedName>
    <definedName name="dtys" localSheetId="3" hidden="1">{"PAGE1",#N/A,FALSE,"CPFFMSTR";"PAGE2",#N/A,FALSE,"CPFFMSTR"}</definedName>
    <definedName name="dtys" localSheetId="2" hidden="1">{"PAGE1",#N/A,FALSE,"CPFFMSTR";"PAGE2",#N/A,FALSE,"CPFFMSTR"}</definedName>
    <definedName name="dtys" localSheetId="1" hidden="1">{"PAGE1",#N/A,FALSE,"CPFFMSTR";"PAGE2",#N/A,FALSE,"CPFFMSTR"}</definedName>
    <definedName name="dtys" hidden="1">{"PAGE1",#N/A,FALSE,"CPFFMSTR";"PAGE2",#N/A,FALSE,"CPFFMSTR"}</definedName>
    <definedName name="eafo" localSheetId="3" hidden="1">{"ACC_Cars_125K_PA",#N/A,FALSE,"ACC Cars Co1 125K ";"ACC_Cars_125K_Prop",#N/A,FALSE,"ACC Cars Co1 125K "}</definedName>
    <definedName name="eafo" localSheetId="2" hidden="1">{"ACC_Cars_125K_PA",#N/A,FALSE,"ACC Cars Co1 125K ";"ACC_Cars_125K_Prop",#N/A,FALSE,"ACC Cars Co1 125K "}</definedName>
    <definedName name="eafo" localSheetId="1" hidden="1">{"ACC_Cars_125K_PA",#N/A,FALSE,"ACC Cars Co1 125K ";"ACC_Cars_125K_Prop",#N/A,FALSE,"ACC Cars Co1 125K "}</definedName>
    <definedName name="eafo" hidden="1">{"ACC_Cars_125K_PA",#N/A,FALSE,"ACC Cars Co1 125K ";"ACC_Cars_125K_Prop",#N/A,FALSE,"ACC Cars Co1 125K "}</definedName>
    <definedName name="eafo1" localSheetId="3" hidden="1">{"ACC_Cars_400K_PA",#N/A,FALSE,"ACC Cars Co1 400K";"ACC_Cars_400K_Prop",#N/A,FALSE,"ACC Cars Co1 400K"}</definedName>
    <definedName name="eafo1" localSheetId="2" hidden="1">{"ACC_Cars_400K_PA",#N/A,FALSE,"ACC Cars Co1 400K";"ACC_Cars_400K_Prop",#N/A,FALSE,"ACC Cars Co1 400K"}</definedName>
    <definedName name="eafo1" localSheetId="1" hidden="1">{"ACC_Cars_400K_PA",#N/A,FALSE,"ACC Cars Co1 400K";"ACC_Cars_400K_Prop",#N/A,FALSE,"ACC Cars Co1 400K"}</definedName>
    <definedName name="eafo1" hidden="1">{"ACC_Cars_400K_PA",#N/A,FALSE,"ACC Cars Co1 400K";"ACC_Cars_400K_Prop",#N/A,FALSE,"ACC Cars Co1 400K"}</definedName>
    <definedName name="eafo10" localSheetId="3" hidden="1">{"PearsonCo1_Prop",#N/A,FALSE,"Pearsons Task Co1";"PearsonCo1_PA",#N/A,FALSE,"Pearsons Task Co1"}</definedName>
    <definedName name="eafo10" localSheetId="2" hidden="1">{"PearsonCo1_Prop",#N/A,FALSE,"Pearsons Task Co1";"PearsonCo1_PA",#N/A,FALSE,"Pearsons Task Co1"}</definedName>
    <definedName name="eafo10" localSheetId="1" hidden="1">{"PearsonCo1_Prop",#N/A,FALSE,"Pearsons Task Co1";"PearsonCo1_PA",#N/A,FALSE,"Pearsons Task Co1"}</definedName>
    <definedName name="eafo10" hidden="1">{"PearsonCo1_Prop",#N/A,FALSE,"Pearsons Task Co1";"PearsonCo1_PA",#N/A,FALSE,"Pearsons Task Co1"}</definedName>
    <definedName name="eafo11" localSheetId="3" hidden="1">{"PearsonCo5_Prop",#N/A,FALSE,"Pearsons Task Co5";"PearsonCo5_PA",#N/A,FALSE,"Pearsons Task Co5"}</definedName>
    <definedName name="eafo11" localSheetId="2" hidden="1">{"PearsonCo5_Prop",#N/A,FALSE,"Pearsons Task Co5";"PearsonCo5_PA",#N/A,FALSE,"Pearsons Task Co5"}</definedName>
    <definedName name="eafo11" localSheetId="1" hidden="1">{"PearsonCo5_Prop",#N/A,FALSE,"Pearsons Task Co5";"PearsonCo5_PA",#N/A,FALSE,"Pearsons Task Co5"}</definedName>
    <definedName name="eafo11" hidden="1">{"PearsonCo5_Prop",#N/A,FALSE,"Pearsons Task Co5";"PearsonCo5_PA",#N/A,FALSE,"Pearsons Task Co5"}</definedName>
    <definedName name="eafo12" localSheetId="3" hidden="1">{"Seal Team J6 Sum",#N/A,FALSE,"Seal Team Summary";"Seal Team J6",#N/A,FALSE,"Seal Team ";"Seal Team ODC J6",#N/A,FALSE,"Seal Team ODCs";"Seal Team Trvl J6",#N/A,FALSE," Seal Team Trvl"}</definedName>
    <definedName name="eafo12" localSheetId="2" hidden="1">{"Seal Team J6 Sum",#N/A,FALSE,"Seal Team Summary";"Seal Team J6",#N/A,FALSE,"Seal Team ";"Seal Team ODC J6",#N/A,FALSE,"Seal Team ODCs";"Seal Team Trvl J6",#N/A,FALSE," Seal Team Trvl"}</definedName>
    <definedName name="eafo12" localSheetId="1"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3" hidden="1">{"ACC_Cars_125K_PA",#N/A,FALSE,"ACC Cars Co1 125K ";"ACC_Cars_125K_Prop",#N/A,FALSE,"ACC Cars Co1 125K "}</definedName>
    <definedName name="eafo15" localSheetId="2" hidden="1">{"ACC_Cars_125K_PA",#N/A,FALSE,"ACC Cars Co1 125K ";"ACC_Cars_125K_Prop",#N/A,FALSE,"ACC Cars Co1 125K "}</definedName>
    <definedName name="eafo15" localSheetId="1" hidden="1">{"ACC_Cars_125K_PA",#N/A,FALSE,"ACC Cars Co1 125K ";"ACC_Cars_125K_Prop",#N/A,FALSE,"ACC Cars Co1 125K "}</definedName>
    <definedName name="eafo15" hidden="1">{"ACC_Cars_125K_PA",#N/A,FALSE,"ACC Cars Co1 125K ";"ACC_Cars_125K_Prop",#N/A,FALSE,"ACC Cars Co1 125K "}</definedName>
    <definedName name="eafo16" localSheetId="3" hidden="1">{"ACC_Cars_400K_PA",#N/A,FALSE,"ACC Cars Co1 400K";"ACC_Cars_400K_Prop",#N/A,FALSE,"ACC Cars Co1 400K"}</definedName>
    <definedName name="eafo16" localSheetId="2" hidden="1">{"ACC_Cars_400K_PA",#N/A,FALSE,"ACC Cars Co1 400K";"ACC_Cars_400K_Prop",#N/A,FALSE,"ACC Cars Co1 400K"}</definedName>
    <definedName name="eafo16" localSheetId="1" hidden="1">{"ACC_Cars_400K_PA",#N/A,FALSE,"ACC Cars Co1 400K";"ACC_Cars_400K_Prop",#N/A,FALSE,"ACC Cars Co1 400K"}</definedName>
    <definedName name="eafo16" hidden="1">{"ACC_Cars_400K_PA",#N/A,FALSE,"ACC Cars Co1 400K";"ACC_Cars_400K_Prop",#N/A,FALSE,"ACC Cars Co1 400K"}</definedName>
    <definedName name="eafo17" localSheetId="3" hidden="1">{"PAGE1",#N/A,FALSE,"ACC_CARS Travel 125K";"PAGE2",#N/A,FALSE,"ACC_CARS Travel 125K"}</definedName>
    <definedName name="eafo17" localSheetId="2" hidden="1">{"PAGE1",#N/A,FALSE,"ACC_CARS Travel 125K";"PAGE2",#N/A,FALSE,"ACC_CARS Travel 125K"}</definedName>
    <definedName name="eafo17" localSheetId="1" hidden="1">{"PAGE1",#N/A,FALSE,"ACC_CARS Travel 125K";"PAGE2",#N/A,FALSE,"ACC_CARS Travel 125K"}</definedName>
    <definedName name="eafo17" hidden="1">{"PAGE1",#N/A,FALSE,"ACC_CARS Travel 125K";"PAGE2",#N/A,FALSE,"ACC_CARS Travel 125K"}</definedName>
    <definedName name="eafo18" localSheetId="3" hidden="1">{"Page1",#N/A,FALSE,"ACC_CARS Travel 400K";"Page2",#N/A,FALSE,"ACC_CARS Travel 400K"}</definedName>
    <definedName name="eafo18" localSheetId="2" hidden="1">{"Page1",#N/A,FALSE,"ACC_CARS Travel 400K";"Page2",#N/A,FALSE,"ACC_CARS Travel 400K"}</definedName>
    <definedName name="eafo18" localSheetId="1" hidden="1">{"Page1",#N/A,FALSE,"ACC_CARS Travel 400K";"Page2",#N/A,FALSE,"ACC_CARS Travel 400K"}</definedName>
    <definedName name="eafo18" hidden="1">{"Page1",#N/A,FALSE,"ACC_CARS Travel 400K";"Page2",#N/A,FALSE,"ACC_CARS Travel 400K"}</definedName>
    <definedName name="eafo19" localSheetId="3" hidden="1">{"Pre_CCB",#N/A,FALSE,"Pre CCB Pkg ";"CCB_Memb_Notbk",#N/A,FALSE,"CCB_Memb_Notebk";"CCB_Handouts",#N/A,FALSE,"Handouts";"JDISS_Brochure",#N/A,FALSE,"JDISS_Brochure";"JDISS_Minutes",#N/A,FALSE,"JDISS_Minutes";"Total_JDISS",#N/A,FALSE,"Total JDISS"}</definedName>
    <definedName name="eafo19" localSheetId="2" hidden="1">{"Pre_CCB",#N/A,FALSE,"Pre CCB Pkg ";"CCB_Memb_Notbk",#N/A,FALSE,"CCB_Memb_Notebk";"CCB_Handouts",#N/A,FALSE,"Handouts";"JDISS_Brochure",#N/A,FALSE,"JDISS_Brochure";"JDISS_Minutes",#N/A,FALSE,"JDISS_Minutes";"Total_JDISS",#N/A,FALSE,"Total JDISS"}</definedName>
    <definedName name="eafo19" localSheetId="1"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3" hidden="1">{"PAGE1",#N/A,FALSE,"ACC_CARS Travel 125K";"PAGE2",#N/A,FALSE,"ACC_CARS Travel 125K"}</definedName>
    <definedName name="eafo2" localSheetId="2" hidden="1">{"PAGE1",#N/A,FALSE,"ACC_CARS Travel 125K";"PAGE2",#N/A,FALSE,"ACC_CARS Travel 125K"}</definedName>
    <definedName name="eafo2" localSheetId="1" hidden="1">{"PAGE1",#N/A,FALSE,"ACC_CARS Travel 125K";"PAGE2",#N/A,FALSE,"ACC_CARS Travel 125K"}</definedName>
    <definedName name="eafo2" hidden="1">{"PAGE1",#N/A,FALSE,"ACC_CARS Travel 125K";"PAGE2",#N/A,FALSE,"ACC_CARS Travel 125K"}</definedName>
    <definedName name="eafo20" localSheetId="3" hidden="1">{"DolanCo1_PA",#N/A,FALSE,"Tina Dolan";"DolanCo1_Prop",#N/A,FALSE,"Tina Dolan"}</definedName>
    <definedName name="eafo20" localSheetId="2" hidden="1">{"DolanCo1_PA",#N/A,FALSE,"Tina Dolan";"DolanCo1_Prop",#N/A,FALSE,"Tina Dolan"}</definedName>
    <definedName name="eafo20" localSheetId="1" hidden="1">{"DolanCo1_PA",#N/A,FALSE,"Tina Dolan";"DolanCo1_Prop",#N/A,FALSE,"Tina Dolan"}</definedName>
    <definedName name="eafo20" hidden="1">{"DolanCo1_PA",#N/A,FALSE,"Tina Dolan";"DolanCo1_Prop",#N/A,FALSE,"Tina Dolan"}</definedName>
    <definedName name="eafo21" localSheetId="3" hidden="1">{"Prop_350K",#N/A,FALSE,"Ebron-350K";"PA_350K",#N/A,FALSE,"Ebron-350K";"Ebron350KTrvl",#N/A,FALSE,"Ebrons Travel 350k"}</definedName>
    <definedName name="eafo21" localSheetId="2" hidden="1">{"Prop_350K",#N/A,FALSE,"Ebron-350K";"PA_350K",#N/A,FALSE,"Ebron-350K";"Ebron350KTrvl",#N/A,FALSE,"Ebrons Travel 350k"}</definedName>
    <definedName name="eafo21" localSheetId="1" hidden="1">{"Prop_350K",#N/A,FALSE,"Ebron-350K";"PA_350K",#N/A,FALSE,"Ebron-350K";"Ebron350KTrvl",#N/A,FALSE,"Ebrons Travel 350k"}</definedName>
    <definedName name="eafo21" hidden="1">{"Prop_350K",#N/A,FALSE,"Ebron-350K";"PA_350K",#N/A,FALSE,"Ebron-350K";"Ebron350KTrvl",#N/A,FALSE,"Ebrons Travel 350k"}</definedName>
    <definedName name="eafo22" localSheetId="3" hidden="1">{"EbronCo1_PA",#N/A,FALSE,"Ebrons Task Co1";"EbronCo1_Prop",#N/A,FALSE,"Ebrons Task Co1";"Ebron316KTrvl",#N/A,FALSE,"Ebrons Travel 316k"}</definedName>
    <definedName name="eafo22" localSheetId="2" hidden="1">{"EbronCo1_PA",#N/A,FALSE,"Ebrons Task Co1";"EbronCo1_Prop",#N/A,FALSE,"Ebrons Task Co1";"Ebron316KTrvl",#N/A,FALSE,"Ebrons Travel 316k"}</definedName>
    <definedName name="eafo22" localSheetId="1"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3" hidden="1">{"EbronCo5_PA",#N/A,FALSE,"Ebrons Task Co5";"EbronCo5_Prop",#N/A,FALSE,"Ebrons Task Co5"}</definedName>
    <definedName name="eafo23" localSheetId="2" hidden="1">{"EbronCo5_PA",#N/A,FALSE,"Ebrons Task Co5";"EbronCo5_Prop",#N/A,FALSE,"Ebrons Task Co5"}</definedName>
    <definedName name="eafo23" localSheetId="1" hidden="1">{"EbronCo5_PA",#N/A,FALSE,"Ebrons Task Co5";"EbronCo5_Prop",#N/A,FALSE,"Ebrons Task Co5"}</definedName>
    <definedName name="eafo23" hidden="1">{"EbronCo5_PA",#N/A,FALSE,"Ebrons Task Co5";"EbronCo5_Prop",#N/A,FALSE,"Ebrons Task Co5"}</definedName>
    <definedName name="eafo24" localSheetId="3" hidden="1">{"JDISS_Co1",#N/A,FALSE,"JDISS_Co1";"JDISSCo1_PA",#N/A,FALSE,"JDISS_Co1"}</definedName>
    <definedName name="eafo24" localSheetId="2" hidden="1">{"JDISS_Co1",#N/A,FALSE,"JDISS_Co1";"JDISSCo1_PA",#N/A,FALSE,"JDISS_Co1"}</definedName>
    <definedName name="eafo24" localSheetId="1" hidden="1">{"JDISS_Co1",#N/A,FALSE,"JDISS_Co1";"JDISSCo1_PA",#N/A,FALSE,"JDISS_Co1"}</definedName>
    <definedName name="eafo24" hidden="1">{"JDISS_Co1",#N/A,FALSE,"JDISS_Co1";"JDISSCo1_PA",#N/A,FALSE,"JDISS_Co1"}</definedName>
    <definedName name="eafo26" localSheetId="3" hidden="1">{"PearsonCo5_Prop",#N/A,FALSE,"Pearsons Task Co5";"PearsonCo5_PA",#N/A,FALSE,"Pearsons Task Co5"}</definedName>
    <definedName name="eafo26" localSheetId="2" hidden="1">{"PearsonCo5_Prop",#N/A,FALSE,"Pearsons Task Co5";"PearsonCo5_PA",#N/A,FALSE,"Pearsons Task Co5"}</definedName>
    <definedName name="eafo26" localSheetId="1" hidden="1">{"PearsonCo5_Prop",#N/A,FALSE,"Pearsons Task Co5";"PearsonCo5_PA",#N/A,FALSE,"Pearsons Task Co5"}</definedName>
    <definedName name="eafo26" hidden="1">{"PearsonCo5_Prop",#N/A,FALSE,"Pearsons Task Co5";"PearsonCo5_PA",#N/A,FALSE,"Pearsons Task Co5"}</definedName>
    <definedName name="eafo27" localSheetId="3" hidden="1">{"Seal Team J6 Sum",#N/A,FALSE,"Seal Team Summary";"Seal Team J6",#N/A,FALSE,"Seal Team ";"Seal Team ODC J6",#N/A,FALSE,"Seal Team ODCs";"Seal Team Trvl J6",#N/A,FALSE," Seal Team Trvl"}</definedName>
    <definedName name="eafo27" localSheetId="2" hidden="1">{"Seal Team J6 Sum",#N/A,FALSE,"Seal Team Summary";"Seal Team J6",#N/A,FALSE,"Seal Team ";"Seal Team ODC J6",#N/A,FALSE,"Seal Team ODCs";"Seal Team Trvl J6",#N/A,FALSE," Seal Team Trvl"}</definedName>
    <definedName name="eafo27" localSheetId="1"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3" hidden="1">{"Page1",#N/A,FALSE,"ACC_CARS Travel 400K";"Page2",#N/A,FALSE,"ACC_CARS Travel 400K"}</definedName>
    <definedName name="eafo3" localSheetId="2" hidden="1">{"Page1",#N/A,FALSE,"ACC_CARS Travel 400K";"Page2",#N/A,FALSE,"ACC_CARS Travel 400K"}</definedName>
    <definedName name="eafo3" localSheetId="1" hidden="1">{"Page1",#N/A,FALSE,"ACC_CARS Travel 400K";"Page2",#N/A,FALSE,"ACC_CARS Travel 400K"}</definedName>
    <definedName name="eafo3" hidden="1">{"Page1",#N/A,FALSE,"ACC_CARS Travel 400K";"Page2",#N/A,FALSE,"ACC_CARS Travel 400K"}</definedName>
    <definedName name="eafo4" localSheetId="3" hidden="1">{"Pre_CCB",#N/A,FALSE,"Pre CCB Pkg ";"CCB_Memb_Notbk",#N/A,FALSE,"CCB_Memb_Notebk";"CCB_Handouts",#N/A,FALSE,"Handouts";"JDISS_Brochure",#N/A,FALSE,"JDISS_Brochure";"JDISS_Minutes",#N/A,FALSE,"JDISS_Minutes";"Total_JDISS",#N/A,FALSE,"Total JDISS"}</definedName>
    <definedName name="eafo4" localSheetId="2" hidden="1">{"Pre_CCB",#N/A,FALSE,"Pre CCB Pkg ";"CCB_Memb_Notbk",#N/A,FALSE,"CCB_Memb_Notebk";"CCB_Handouts",#N/A,FALSE,"Handouts";"JDISS_Brochure",#N/A,FALSE,"JDISS_Brochure";"JDISS_Minutes",#N/A,FALSE,"JDISS_Minutes";"Total_JDISS",#N/A,FALSE,"Total JDISS"}</definedName>
    <definedName name="eafo4" localSheetId="1"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3" hidden="1">{"DolanCo1_PA",#N/A,FALSE,"Tina Dolan";"DolanCo1_Prop",#N/A,FALSE,"Tina Dolan"}</definedName>
    <definedName name="eafo5" localSheetId="2" hidden="1">{"DolanCo1_PA",#N/A,FALSE,"Tina Dolan";"DolanCo1_Prop",#N/A,FALSE,"Tina Dolan"}</definedName>
    <definedName name="eafo5" localSheetId="1" hidden="1">{"DolanCo1_PA",#N/A,FALSE,"Tina Dolan";"DolanCo1_Prop",#N/A,FALSE,"Tina Dolan"}</definedName>
    <definedName name="eafo5" hidden="1">{"DolanCo1_PA",#N/A,FALSE,"Tina Dolan";"DolanCo1_Prop",#N/A,FALSE,"Tina Dolan"}</definedName>
    <definedName name="eafo6" localSheetId="3" hidden="1">{"Prop_350K",#N/A,FALSE,"Ebron-350K";"PA_350K",#N/A,FALSE,"Ebron-350K";"Ebron350KTrvl",#N/A,FALSE,"Ebrons Travel 350k"}</definedName>
    <definedName name="eafo6" localSheetId="2" hidden="1">{"Prop_350K",#N/A,FALSE,"Ebron-350K";"PA_350K",#N/A,FALSE,"Ebron-350K";"Ebron350KTrvl",#N/A,FALSE,"Ebrons Travel 350k"}</definedName>
    <definedName name="eafo6" localSheetId="1" hidden="1">{"Prop_350K",#N/A,FALSE,"Ebron-350K";"PA_350K",#N/A,FALSE,"Ebron-350K";"Ebron350KTrvl",#N/A,FALSE,"Ebrons Travel 350k"}</definedName>
    <definedName name="eafo6" hidden="1">{"Prop_350K",#N/A,FALSE,"Ebron-350K";"PA_350K",#N/A,FALSE,"Ebron-350K";"Ebron350KTrvl",#N/A,FALSE,"Ebrons Travel 350k"}</definedName>
    <definedName name="eafo7" localSheetId="3" hidden="1">{"EbronCo1_PA",#N/A,FALSE,"Ebrons Task Co1";"EbronCo1_Prop",#N/A,FALSE,"Ebrons Task Co1";"Ebron316KTrvl",#N/A,FALSE,"Ebrons Travel 316k"}</definedName>
    <definedName name="eafo7" localSheetId="2" hidden="1">{"EbronCo1_PA",#N/A,FALSE,"Ebrons Task Co1";"EbronCo1_Prop",#N/A,FALSE,"Ebrons Task Co1";"Ebron316KTrvl",#N/A,FALSE,"Ebrons Travel 316k"}</definedName>
    <definedName name="eafo7" localSheetId="1"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3" hidden="1">{"EbronCo5_PA",#N/A,FALSE,"Ebrons Task Co5";"EbronCo5_Prop",#N/A,FALSE,"Ebrons Task Co5"}</definedName>
    <definedName name="eafo8" localSheetId="2" hidden="1">{"EbronCo5_PA",#N/A,FALSE,"Ebrons Task Co5";"EbronCo5_Prop",#N/A,FALSE,"Ebrons Task Co5"}</definedName>
    <definedName name="eafo8" localSheetId="1" hidden="1">{"EbronCo5_PA",#N/A,FALSE,"Ebrons Task Co5";"EbronCo5_Prop",#N/A,FALSE,"Ebrons Task Co5"}</definedName>
    <definedName name="eafo8" hidden="1">{"EbronCo5_PA",#N/A,FALSE,"Ebrons Task Co5";"EbronCo5_Prop",#N/A,FALSE,"Ebrons Task Co5"}</definedName>
    <definedName name="eafo9" localSheetId="3" hidden="1">{"JDISS_Co1",#N/A,FALSE,"JDISS_Co1";"JDISSCo1_PA",#N/A,FALSE,"JDISS_Co1"}</definedName>
    <definedName name="eafo9" localSheetId="2" hidden="1">{"JDISS_Co1",#N/A,FALSE,"JDISS_Co1";"JDISSCo1_PA",#N/A,FALSE,"JDISS_Co1"}</definedName>
    <definedName name="eafo9" localSheetId="1" hidden="1">{"JDISS_Co1",#N/A,FALSE,"JDISS_Co1";"JDISSCo1_PA",#N/A,FALSE,"JDISS_Co1"}</definedName>
    <definedName name="eafo9" hidden="1">{"JDISS_Co1",#N/A,FALSE,"JDISS_Co1";"JDISSCo1_PA",#N/A,FALSE,"JDISS_Co1"}</definedName>
    <definedName name="earo25" localSheetId="3" hidden="1">{"PearsonCo1_Prop",#N/A,FALSE,"Pearsons Task Co1";"PearsonCo1_PA",#N/A,FALSE,"Pearsons Task Co1"}</definedName>
    <definedName name="earo25" localSheetId="2" hidden="1">{"PearsonCo1_Prop",#N/A,FALSE,"Pearsons Task Co1";"PearsonCo1_PA",#N/A,FALSE,"Pearsons Task Co1"}</definedName>
    <definedName name="earo25" localSheetId="1" hidden="1">{"PearsonCo1_Prop",#N/A,FALSE,"Pearsons Task Co1";"PearsonCo1_PA",#N/A,FALSE,"Pearsons Task Co1"}</definedName>
    <definedName name="earo25" hidden="1">{"PearsonCo1_Prop",#N/A,FALSE,"Pearsons Task Co1";"PearsonCo1_PA",#N/A,FALSE,"Pearsons Task Co1"}</definedName>
    <definedName name="ed6_8">[7]Parameters!$B$526</definedName>
    <definedName name="ed9_12">[7]Parameters!$B$527</definedName>
    <definedName name="edk_5">[7]Parameters!$B$525</definedName>
    <definedName name="EETYPE">#REF!</definedName>
    <definedName name="EEwithAmounts">#REF!</definedName>
    <definedName name="EMPLOYEECURRENTSTATUS">#REF!</definedName>
    <definedName name="END">#N/A</definedName>
    <definedName name="eras" localSheetId="3" hidden="1">{"PAGE1",#N/A,FALSE,"CPFFMSTR";"PAGE2",#N/A,FALSE,"CPFFMSTR"}</definedName>
    <definedName name="eras" localSheetId="2" hidden="1">{"PAGE1",#N/A,FALSE,"CPFFMSTR";"PAGE2",#N/A,FALSE,"CPFFMSTR"}</definedName>
    <definedName name="eras" localSheetId="1" hidden="1">{"PAGE1",#N/A,FALSE,"CPFFMSTR";"PAGE2",#N/A,FALSE,"CPFFMSTR"}</definedName>
    <definedName name="eras" hidden="1">{"PAGE1",#N/A,FALSE,"CPFFMSTR";"PAGE2",#N/A,FALSE,"CPFFMSTR"}</definedName>
    <definedName name="erwe" localSheetId="3" hidden="1">{"PAGE1",#N/A,FALSE,"CPFFMSTR";"PAGE2",#N/A,FALSE,"CPFFMSTR"}</definedName>
    <definedName name="erwe" localSheetId="2" hidden="1">{"PAGE1",#N/A,FALSE,"CPFFMSTR";"PAGE2",#N/A,FALSE,"CPFFMSTR"}</definedName>
    <definedName name="erwe" localSheetId="1" hidden="1">{"PAGE1",#N/A,FALSE,"CPFFMSTR";"PAGE2",#N/A,FALSE,"CPFFMSTR"}</definedName>
    <definedName name="erwe" hidden="1">{"PAGE1",#N/A,FALSE,"CPFFMSTR";"PAGE2",#N/A,FALSE,"CPFFMSTR"}</definedName>
    <definedName name="esc">0.035</definedName>
    <definedName name="ETHNICID">#REF!</definedName>
    <definedName name="EXC">#REF!</definedName>
    <definedName name="exch">[5]Parameters!$D$19</definedName>
    <definedName name="Exchange">#REF!</definedName>
    <definedName name="ExchangeRate">#REF!</definedName>
    <definedName name="Expat_Discount">#REF!</definedName>
    <definedName name="Expat_Fringe">#REF!</definedName>
    <definedName name="expatsalinc">[12]Sheet1!$C$7</definedName>
    <definedName name="expatsttasal">[12]Sheet1!$C$29</definedName>
    <definedName name="Expense">'[24]Drp Down Menu lists '!$B$1:$B$10</definedName>
    <definedName name="fasdf" localSheetId="3" hidden="1">{"PAGE1",#N/A,FALSE,"CPFFMSTR";"PAGE2",#N/A,FALSE,"CPFFMSTR"}</definedName>
    <definedName name="fasdf" localSheetId="2" hidden="1">{"PAGE1",#N/A,FALSE,"CPFFMSTR";"PAGE2",#N/A,FALSE,"CPFFMSTR"}</definedName>
    <definedName name="fasdf" localSheetId="1" hidden="1">{"PAGE1",#N/A,FALSE,"CPFFMSTR";"PAGE2",#N/A,FALSE,"CPFFMSTR"}</definedName>
    <definedName name="fasdf" hidden="1">{"PAGE1",#N/A,FALSE,"CPFFMSTR";"PAGE2",#N/A,FALSE,"CPFFMSTR"}</definedName>
    <definedName name="fasfas" hidden="1">[2]IPA!#REF!</definedName>
    <definedName name="FB">#REF!</definedName>
    <definedName name="FB_T">#REF!</definedName>
    <definedName name="FCCM_GA">#REF!</definedName>
    <definedName name="FCCM_lab">#REF!</definedName>
    <definedName name="FCCM_MSE">#REF!</definedName>
    <definedName name="FCCM_Office">#REF!</definedName>
    <definedName name="FCCM_OfficeOther">#REF!</definedName>
    <definedName name="fdfdf" hidden="1">#REF!</definedName>
    <definedName name="fdfdfdfddfdfdfdf">#REF!</definedName>
    <definedName name="fdfdfdfdf">#REF!</definedName>
    <definedName name="fdfdfdfdfd" hidden="1">#REF!</definedName>
    <definedName name="FDRs">#REF!</definedName>
    <definedName name="FEDEX">#REF!</definedName>
    <definedName name="fee">[5]Parameters!$D$15</definedName>
    <definedName name="FGH" localSheetId="3" hidden="1">{"PAGE1",#N/A,FALSE,"CPFFMSTR";"PAGE2",#N/A,FALSE,"CPFFMSTR"}</definedName>
    <definedName name="FGH" localSheetId="2" hidden="1">{"PAGE1",#N/A,FALSE,"CPFFMSTR";"PAGE2",#N/A,FALSE,"CPFFMSTR"}</definedName>
    <definedName name="FGH" localSheetId="1" hidden="1">{"PAGE1",#N/A,FALSE,"CPFFMSTR";"PAGE2",#N/A,FALSE,"CPFFMSTR"}</definedName>
    <definedName name="FGH" hidden="1">{"PAGE1",#N/A,FALSE,"CPFFMSTR";"PAGE2",#N/A,FALSE,"CPFFMSTR"}</definedName>
    <definedName name="field_fringe">#REF!</definedName>
    <definedName name="fieldfringe">#REF!</definedName>
    <definedName name="Firms">#REF!</definedName>
    <definedName name="Fixed_Fee">#REF!</definedName>
    <definedName name="FMI">#N/A</definedName>
    <definedName name="fo">[25]Training!$N$3</definedName>
    <definedName name="fooh">[5]Parameters!$D$13</definedName>
    <definedName name="FORM">#REF!</definedName>
    <definedName name="FORM1">#REF!</definedName>
    <definedName name="FORM3">#REF!</definedName>
    <definedName name="FPMSA">#N/A</definedName>
    <definedName name="fr">[5]Parameters!$D$10</definedName>
    <definedName name="fringe">0.405</definedName>
    <definedName name="fringedir">[7]Parameters!$B$488</definedName>
    <definedName name="fsnmax">[5]Parameters!#REF!</definedName>
    <definedName name="FTE_All">#REF!</definedName>
    <definedName name="FTE_M">#REF!</definedName>
    <definedName name="FTE_Y">#REF!</definedName>
    <definedName name="FTE_Year1">#REF!</definedName>
    <definedName name="FTE_Year2">#REF!</definedName>
    <definedName name="FTE_Year3">#REF!</definedName>
    <definedName name="FTE_Year4">#REF!</definedName>
    <definedName name="FTE_Year5">#REF!</definedName>
    <definedName name="Full_time_Regular_Query">#REF!</definedName>
    <definedName name="FULLORPARTTIME">#REF!</definedName>
    <definedName name="g_a">#REF!</definedName>
    <definedName name="ga">[5]Parameters!$D$14</definedName>
    <definedName name="GandA_by_firm">#REF!</definedName>
    <definedName name="gandamult">[26]formulas!$B$6</definedName>
    <definedName name="GENDER">#REF!</definedName>
    <definedName name="ghghghtghg" hidden="1">#REF!</definedName>
    <definedName name="GR">'[19]Tx-Acc'!$D$2:$E$483</definedName>
    <definedName name="Grand_Total">'[27]Schedule Items-Labor'!#REF!</definedName>
    <definedName name="grantfee">0.02</definedName>
    <definedName name="GRP">#REF!</definedName>
    <definedName name="GSDFG" localSheetId="3" hidden="1">{"PAGE1",#N/A,FALSE,"CPFFMSTR";"PAGE2",#N/A,FALSE,"CPFFMSTR"}</definedName>
    <definedName name="GSDFG" localSheetId="2" hidden="1">{"PAGE1",#N/A,FALSE,"CPFFMSTR";"PAGE2",#N/A,FALSE,"CPFFMSTR"}</definedName>
    <definedName name="GSDFG" localSheetId="1" hidden="1">{"PAGE1",#N/A,FALSE,"CPFFMSTR";"PAGE2",#N/A,FALSE,"CPFFMSTR"}</definedName>
    <definedName name="GSDFG" hidden="1">{"PAGE1",#N/A,FALSE,"CPFFMSTR";"PAGE2",#N/A,FALSE,"CPFFMSTR"}</definedName>
    <definedName name="guard">[12]Sheet1!$C$46</definedName>
    <definedName name="guatemala">#REF!</definedName>
    <definedName name="HEAD">#REF!</definedName>
    <definedName name="heading">#N/A</definedName>
    <definedName name="health_insurance">[5]Parameters!$D$60</definedName>
    <definedName name="HGJ" localSheetId="3" hidden="1">{"PAGE1",#N/A,FALSE,"CPFFMSTR";"PAGE2",#N/A,FALSE,"CPFFMSTR"}</definedName>
    <definedName name="HGJ" localSheetId="2" hidden="1">{"PAGE1",#N/A,FALSE,"CPFFMSTR";"PAGE2",#N/A,FALSE,"CPFFMSTR"}</definedName>
    <definedName name="HGJ" localSheetId="1" hidden="1">{"PAGE1",#N/A,FALSE,"CPFFMSTR";"PAGE2",#N/A,FALSE,"CPFFMSTR"}</definedName>
    <definedName name="HGJ" hidden="1">{"PAGE1",#N/A,FALSE,"CPFFMSTR";"PAGE2",#N/A,FALSE,"CPFFMSTR"}</definedName>
    <definedName name="hhehandling">[12]Sheet1!$C$40</definedName>
    <definedName name="hheorigin">[12]Sheet1!$C$39</definedName>
    <definedName name="hheshipment">[12]Sheet1!$C$37</definedName>
    <definedName name="hhestorage">[12]Sheet1!$C$38</definedName>
    <definedName name="HIID1">#N/A</definedName>
    <definedName name="HIID4">#N/A</definedName>
    <definedName name="HISTORY">#REF!</definedName>
    <definedName name="ho">[7]Parameters!$A$431</definedName>
    <definedName name="hofa">[5]Parameters!#REF!</definedName>
    <definedName name="Hola" hidden="1">'[8]sample labor calc'!#REF!</definedName>
    <definedName name="hooh">[5]Parameters!$D$12</definedName>
    <definedName name="Horas">#REF!</definedName>
    <definedName name="hos10co">[7]Parameters!$G$442</definedName>
    <definedName name="hos10name">[7]Parameters!$C$442</definedName>
    <definedName name="hos10sal1">[7]Parameters!$E$442</definedName>
    <definedName name="hos1co">[7]Parameters!$G$433</definedName>
    <definedName name="hos1name">[7]Parameters!$C$433</definedName>
    <definedName name="hos1sal1">[7]Parameters!$E$433</definedName>
    <definedName name="hos2co">[7]Parameters!$G$434</definedName>
    <definedName name="hos2name">[7]Parameters!$C$434</definedName>
    <definedName name="hos2sal1">[7]Parameters!$E$434</definedName>
    <definedName name="hos3co">[7]Parameters!$G$435</definedName>
    <definedName name="hos3name">[7]Parameters!$C$435</definedName>
    <definedName name="hos3sal1">[7]Parameters!$E$435</definedName>
    <definedName name="hos4co">[7]Parameters!$G$436</definedName>
    <definedName name="hos4name">[7]Parameters!$C$436</definedName>
    <definedName name="hos4sal1">[7]Parameters!$E$436</definedName>
    <definedName name="hos5co">[7]Parameters!$G$437</definedName>
    <definedName name="hos5name">[7]Parameters!$C$437</definedName>
    <definedName name="hos5sal1">[7]Parameters!$E$437</definedName>
    <definedName name="hos6co">[7]Parameters!$G$438</definedName>
    <definedName name="hos6name">[7]Parameters!$C$438</definedName>
    <definedName name="hos6sal1">[7]Parameters!$E$438</definedName>
    <definedName name="hos7co">[7]Parameters!$G$439</definedName>
    <definedName name="hos7name">[7]Parameters!$C$439</definedName>
    <definedName name="hos7sal1">[7]Parameters!$E$439</definedName>
    <definedName name="hos8co">[7]Parameters!$G$440</definedName>
    <definedName name="hos8name">[7]Parameters!$C$440</definedName>
    <definedName name="hos8sal1">[7]Parameters!$E$440</definedName>
    <definedName name="hos9co">[7]Parameters!$G$441</definedName>
    <definedName name="hos9name">[7]Parameters!$C$441</definedName>
    <definedName name="hos9sal1">[7]Parameters!$E$441</definedName>
    <definedName name="hosco11">[7]Parameters!$G$443</definedName>
    <definedName name="hosco12">[7]Parameters!$G$444</definedName>
    <definedName name="hosco13">[7]Parameters!$G$445</definedName>
    <definedName name="hosco14">[7]Parameters!$G$446</definedName>
    <definedName name="hosco15">[7]Parameters!$G$447</definedName>
    <definedName name="hosco16">[7]Parameters!$G$448</definedName>
    <definedName name="hosco17">[7]Parameters!$G$449</definedName>
    <definedName name="hosco18">[7]Parameters!$G$450</definedName>
    <definedName name="hosco19">[7]Parameters!$G$451</definedName>
    <definedName name="hosco20">[7]Parameters!$G$452</definedName>
    <definedName name="hosco21">[7]Parameters!$G$453</definedName>
    <definedName name="hosjob1">[7]Parameters!$I$433</definedName>
    <definedName name="hosjob10">[7]Parameters!$I$442</definedName>
    <definedName name="hosjob2">[7]Parameters!$I$434</definedName>
    <definedName name="hosjob3">[7]Parameters!$I$435</definedName>
    <definedName name="hosjob4">[7]Parameters!$I$436</definedName>
    <definedName name="hosjob5">[7]Parameters!$I$437</definedName>
    <definedName name="hosjob6">[7]Parameters!$I$438</definedName>
    <definedName name="hosjob7">[7]Parameters!$I$439</definedName>
    <definedName name="hosjob8">[7]Parameters!$I$440</definedName>
    <definedName name="hosjob9">[7]Parameters!$I$441</definedName>
    <definedName name="hosname11">[7]Parameters!$C$443</definedName>
    <definedName name="hosname12">[7]Parameters!$C$444</definedName>
    <definedName name="hosname13">[7]Parameters!$C$445</definedName>
    <definedName name="hosname14">[7]Parameters!$C$446</definedName>
    <definedName name="hosname15">[7]Parameters!$C$447</definedName>
    <definedName name="hosname16">[7]Parameters!$C$448</definedName>
    <definedName name="hosname17">[7]Parameters!$C$449</definedName>
    <definedName name="hosname18">[7]Parameters!$C$450</definedName>
    <definedName name="hosname19">[7]Parameters!$C$451</definedName>
    <definedName name="hosname20">[7]Parameters!$C$452</definedName>
    <definedName name="hosname21">[7]Parameters!$C$453</definedName>
    <definedName name="hossal11">[7]Parameters!$E$443</definedName>
    <definedName name="hossal12">[7]Parameters!$E$444</definedName>
    <definedName name="hossal13">[7]Parameters!$E$445</definedName>
    <definedName name="hossal14">[7]Parameters!$E$446</definedName>
    <definedName name="hossal15">[7]Parameters!$E$447</definedName>
    <definedName name="hossal16">[7]Parameters!$E$448</definedName>
    <definedName name="hossal17">[7]Parameters!$E$449</definedName>
    <definedName name="hossal18">[7]Parameters!$E$450</definedName>
    <definedName name="hossal19">[7]Parameters!$E$451</definedName>
    <definedName name="hossal20">[7]Parameters!$E$452</definedName>
    <definedName name="hossal21">[7]Parameters!$E$453</definedName>
    <definedName name="hours_m">166.67</definedName>
    <definedName name="hours_y">1833</definedName>
    <definedName name="HQ_Fringe">#REF!</definedName>
    <definedName name="huehuetenango">#REF!</definedName>
    <definedName name="iff">0.0075</definedName>
    <definedName name="IIEclin1">#REF!</definedName>
    <definedName name="iieclin2">#REF!</definedName>
    <definedName name="iieclin3">#REF!</definedName>
    <definedName name="IMCC">#N/A</definedName>
    <definedName name="IN">'[25]DETAIL Burkina Faso'!$R$3</definedName>
    <definedName name="Indirect1">#REF!</definedName>
    <definedName name="inf">#REF!</definedName>
    <definedName name="infl">[5]Parameters!$D$8</definedName>
    <definedName name="INFLATE">[10]RATES!#REF!</definedName>
    <definedName name="Inflation">'[28]Detail-1'!$J$2</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ODC">'[25]DETAIL Burkina Faso'!$R$4</definedName>
    <definedName name="Insti11">[10]RATES!#REF!</definedName>
    <definedName name="Insti12">[10]RATES!#REF!</definedName>
    <definedName name="Insti13">[10]RATES!#REF!</definedName>
    <definedName name="Insti41">[10]RATES!#REF!</definedName>
    <definedName name="Insti42">[10]RATES!#REF!</definedName>
    <definedName name="Insti43">[10]RATES!#REF!</definedName>
    <definedName name="Insti51">[10]RATES!#REF!</definedName>
    <definedName name="Insti52">[10]RATES!#REF!</definedName>
    <definedName name="Insti53">[10]RATES!#REF!</definedName>
    <definedName name="INSTRUCT">#REF!</definedName>
    <definedName name="INTERMIT">#N/A</definedName>
    <definedName name="interregion">[5]Parameters!$D$42</definedName>
    <definedName name="intlrtecon">[5]Parameters!$D$26</definedName>
    <definedName name="intraregion">[5]Parameters!$D$43</definedName>
    <definedName name="ird">#REF!</definedName>
    <definedName name="ISTI1">#N/A</definedName>
    <definedName name="ISTI4">#N/A</definedName>
    <definedName name="ITE_Client">#REF!</definedName>
    <definedName name="ITE_Int">#REF!</definedName>
    <definedName name="ITE_lab">#REF!</definedName>
    <definedName name="ITE_Off">#REF!</definedName>
    <definedName name="ITE_OffOther">#REF!</definedName>
    <definedName name="ITE_on">#REF!</definedName>
    <definedName name="ITE_OnOther">#REF!</definedName>
    <definedName name="ITSH">'[24]Drp Down Menu lists '!$C$1:$C$3</definedName>
    <definedName name="JAAscenariodata">'[21]Summary Budget'!$O$6:$V$7</definedName>
    <definedName name="jea" hidden="1">{#N/A,#N/A,FALSE,"ManLoading"}</definedName>
    <definedName name="JH" localSheetId="3" hidden="1">{"PAGE1",#N/A,FALSE,"CPFFMSTR";"PAGE2",#N/A,FALSE,"CPFFMSTR"}</definedName>
    <definedName name="JH" localSheetId="2" hidden="1">{"PAGE1",#N/A,FALSE,"CPFFMSTR";"PAGE2",#N/A,FALSE,"CPFFMSTR"}</definedName>
    <definedName name="JH" localSheetId="1" hidden="1">{"PAGE1",#N/A,FALSE,"CPFFMSTR";"PAGE2",#N/A,FALSE,"CPFFMSTR"}</definedName>
    <definedName name="JH" hidden="1">{"PAGE1",#N/A,FALSE,"CPFFMSTR";"PAGE2",#N/A,FALSE,"CPFFMSTR"}</definedName>
    <definedName name="JKHJ" localSheetId="3" hidden="1">{"PAGE1",#N/A,FALSE,"CPFFMSTR";"PAGE2",#N/A,FALSE,"CPFFMSTR"}</definedName>
    <definedName name="JKHJ" localSheetId="2" hidden="1">{"PAGE1",#N/A,FALSE,"CPFFMSTR";"PAGE2",#N/A,FALSE,"CPFFMSTR"}</definedName>
    <definedName name="JKHJ" localSheetId="1" hidden="1">{"PAGE1",#N/A,FALSE,"CPFFMSTR";"PAGE2",#N/A,FALSE,"CPFFMSTR"}</definedName>
    <definedName name="JKHJ" hidden="1">{"PAGE1",#N/A,FALSE,"CPFFMSTR";"PAGE2",#N/A,FALSE,"CPFFMSTR"}</definedName>
    <definedName name="kkk">'[9]Data-in process'!$C$3:$C$67</definedName>
    <definedName name="Labor">'[29]DAI Budget '!$A$12:$Y$63</definedName>
    <definedName name="Labor_Categories">#REF!</definedName>
    <definedName name="Labor_categories_and_levels">'[30]AMAP-MF'!$K$9:$K$33</definedName>
    <definedName name="Labor_category_and_level">'[31]AMAP-MF'!#REF!</definedName>
    <definedName name="Labor_Escalation">#REF!</definedName>
    <definedName name="Labor_Escalation_DPK">[32]Assumptions!$B$9</definedName>
    <definedName name="LABOR1">#N/A</definedName>
    <definedName name="LABOR2">#N/A</definedName>
    <definedName name="LBI">[16]Assumptions!$H$13</definedName>
    <definedName name="Lease" hidden="1">#REF!</definedName>
    <definedName name="lieclin4">#REF!</definedName>
    <definedName name="limaregion">[5]Parameters!$D$41</definedName>
    <definedName name="Local_Fringe">#REF!</definedName>
    <definedName name="Localclin1">#REF!</definedName>
    <definedName name="localclin2">#REF!</definedName>
    <definedName name="localclin3">#REF!</definedName>
    <definedName name="localfr">[5]Parameters!$D$11</definedName>
    <definedName name="localperdiem">#REF!</definedName>
    <definedName name="localsalinc">[12]Sheet1!$C$9</definedName>
    <definedName name="localsalincrease">#REF!</definedName>
    <definedName name="localsstpercent">[5]Parameters!$D$32</definedName>
    <definedName name="localsttrip">[5]Parameters!$D$33</definedName>
    <definedName name="localtravel">[16]Assumptions!$G$36:$J$46</definedName>
    <definedName name="localtripfactor">[12]Sheet1!$C$20</definedName>
    <definedName name="LOE">#N/A</definedName>
    <definedName name="lqa">[5]Parameters!$D$48</definedName>
    <definedName name="LQA2wf">[17]Parameters!$B$15</definedName>
    <definedName name="LRA">#REF!</definedName>
    <definedName name="ltlp">[7]Parameters!$A$128</definedName>
    <definedName name="ltlp1">[7]Parameters!$A$130</definedName>
    <definedName name="ltlp10">[7]Parameters!$A$139</definedName>
    <definedName name="ltlp10co">[7]Parameters!$G$139</definedName>
    <definedName name="ltlp10name">[7]Parameters!$C$139</definedName>
    <definedName name="ltlp10sal1">[7]Parameters!$E$139</definedName>
    <definedName name="ltlp11">[7]Parameters!$A$140</definedName>
    <definedName name="ltlp11co">[7]Parameters!$G$140</definedName>
    <definedName name="ltlp11name">[7]Parameters!$C$140</definedName>
    <definedName name="ltlp11sal1">[7]Parameters!$E$140</definedName>
    <definedName name="ltlp12">[7]Parameters!$A$141</definedName>
    <definedName name="ltlp12co">[7]Parameters!$G$141</definedName>
    <definedName name="ltlp12name">[7]Parameters!$C$141</definedName>
    <definedName name="ltlp12sal1">[7]Parameters!$E$141</definedName>
    <definedName name="ltlp13">[7]Parameters!$A$142</definedName>
    <definedName name="ltlp13co">[7]Parameters!$G$142</definedName>
    <definedName name="ltlp13name">[7]Parameters!$C$142</definedName>
    <definedName name="ltlp13sal1">[7]Parameters!$E$142</definedName>
    <definedName name="ltlp14">[7]Parameters!$A$143</definedName>
    <definedName name="ltlp14co">[7]Parameters!$G$143</definedName>
    <definedName name="ltlp14name">[7]Parameters!$C$143</definedName>
    <definedName name="ltlp14sal1">[7]Parameters!$E$143</definedName>
    <definedName name="ltlp15">[7]Parameters!$A$144</definedName>
    <definedName name="ltlp15co">[7]Parameters!$G$144</definedName>
    <definedName name="ltlp15name">[7]Parameters!$C$144</definedName>
    <definedName name="ltlp15sal1">[7]Parameters!$E$144</definedName>
    <definedName name="ltlp16">[7]Parameters!$A$145</definedName>
    <definedName name="ltlp16co">[7]Parameters!$G$145</definedName>
    <definedName name="ltlp16name">[7]Parameters!$C$145</definedName>
    <definedName name="ltlp16sal1">[7]Parameters!$E$145</definedName>
    <definedName name="ltlp17">[7]Parameters!$A$146</definedName>
    <definedName name="ltlp17co">[7]Parameters!$G$146</definedName>
    <definedName name="ltlp17name">[7]Parameters!$C$146</definedName>
    <definedName name="ltlp17sal1">[7]Parameters!$E$146</definedName>
    <definedName name="ltlp18">[7]Parameters!$A$147</definedName>
    <definedName name="ltlp18co">[7]Parameters!$G$147</definedName>
    <definedName name="ltlp18name">[7]Parameters!$C$147</definedName>
    <definedName name="ltlp18sal1">[7]Parameters!$E$147</definedName>
    <definedName name="ltlp19">[7]Parameters!$A$148</definedName>
    <definedName name="ltlp19co">[7]Parameters!$G$148</definedName>
    <definedName name="ltlp19name">[7]Parameters!$C$148</definedName>
    <definedName name="ltlp19sal1">[7]Parameters!$E$148</definedName>
    <definedName name="ltlp1co">[7]Parameters!$G$130</definedName>
    <definedName name="ltlp1name">[7]Parameters!$C$130</definedName>
    <definedName name="ltlp1sal1">[7]Parameters!$E$130</definedName>
    <definedName name="ltlp2">[7]Parameters!$A$131</definedName>
    <definedName name="ltlp20">[7]Parameters!$A$149</definedName>
    <definedName name="ltlp20co">[7]Parameters!$G$149</definedName>
    <definedName name="ltlp20name">[7]Parameters!$C$149</definedName>
    <definedName name="ltlp20sal1">[7]Parameters!$E$149</definedName>
    <definedName name="ltlp21">[7]Parameters!$A$150</definedName>
    <definedName name="ltlp21co">[7]Parameters!$G$150</definedName>
    <definedName name="ltlp21name">[7]Parameters!$C$150</definedName>
    <definedName name="ltlp21sal1">[7]Parameters!$E$150</definedName>
    <definedName name="ltlp22">[7]Parameters!$A$151</definedName>
    <definedName name="ltlp22co">[7]Parameters!$G$151</definedName>
    <definedName name="ltlp22name">[7]Parameters!$C$151</definedName>
    <definedName name="ltlp22sal1">[7]Parameters!$E$151</definedName>
    <definedName name="ltlp23">[7]Parameters!$A$152</definedName>
    <definedName name="ltlp23co">[7]Parameters!$G$152</definedName>
    <definedName name="ltlp23name">[7]Parameters!$C$152</definedName>
    <definedName name="ltlp23sal1">[7]Parameters!$E$152</definedName>
    <definedName name="ltlp24">[7]Parameters!$A$153</definedName>
    <definedName name="ltlp24co">[7]Parameters!$G$153</definedName>
    <definedName name="ltlp24name">[7]Parameters!$C$153</definedName>
    <definedName name="ltlp24sal1">[7]Parameters!$E$153</definedName>
    <definedName name="ltlp25">[7]Parameters!$A$154</definedName>
    <definedName name="ltlp26">[7]Parameters!$A$155</definedName>
    <definedName name="ltlp27">[7]Parameters!$A$156</definedName>
    <definedName name="ltlp28">[7]Parameters!$A$157</definedName>
    <definedName name="ltlp29">[7]Parameters!$A$158</definedName>
    <definedName name="ltlp2co">[7]Parameters!$G$131</definedName>
    <definedName name="ltlp2name">[7]Parameters!$C$131</definedName>
    <definedName name="ltlp2sal1">[7]Parameters!$E$131</definedName>
    <definedName name="ltlp3">[7]Parameters!$A$132</definedName>
    <definedName name="ltlp30">[7]Parameters!$A$159</definedName>
    <definedName name="ltlp31">[7]Parameters!$A$160</definedName>
    <definedName name="ltlp32">[7]Parameters!$A$161</definedName>
    <definedName name="ltlp33">[7]Parameters!$A$162</definedName>
    <definedName name="ltlp34">[7]Parameters!$A$163</definedName>
    <definedName name="ltlp35">[7]Parameters!$A$164</definedName>
    <definedName name="ltlp36">[7]Parameters!$A$165</definedName>
    <definedName name="ltlp37">[7]Parameters!$A$166</definedName>
    <definedName name="ltlp38">[7]Parameters!$A$167</definedName>
    <definedName name="ltlp39">[7]Parameters!$A$168</definedName>
    <definedName name="ltlp3co">[7]Parameters!$G$132</definedName>
    <definedName name="ltlp3name">[7]Parameters!$C$132</definedName>
    <definedName name="ltlp3sal1">[7]Parameters!$E$132</definedName>
    <definedName name="ltlp4">[7]Parameters!$A$133</definedName>
    <definedName name="ltlp40">[7]Parameters!$A$169</definedName>
    <definedName name="ltlp41">[7]Parameters!$A$170</definedName>
    <definedName name="ltlp42">[7]Parameters!$A$171</definedName>
    <definedName name="ltlp43">[7]Parameters!$A$172</definedName>
    <definedName name="ltlp44">[7]Parameters!$A$173</definedName>
    <definedName name="ltlp45">[7]Parameters!$A$174</definedName>
    <definedName name="ltlp46">[7]Parameters!$A$175</definedName>
    <definedName name="ltlp47">[7]Parameters!$A$176</definedName>
    <definedName name="ltlp48">[7]Parameters!$A$177</definedName>
    <definedName name="ltlp49">[7]Parameters!$A$178</definedName>
    <definedName name="ltlp4co">[7]Parameters!$G$133</definedName>
    <definedName name="ltlp4name">[7]Parameters!$C$133</definedName>
    <definedName name="ltlp4sal1">[7]Parameters!$E$133</definedName>
    <definedName name="ltlp5">[7]Parameters!$A$134</definedName>
    <definedName name="ltlp50">[7]Parameters!$A$179</definedName>
    <definedName name="ltlp51">[7]Parameters!$A$180</definedName>
    <definedName name="ltlp52">[7]Parameters!$A$181</definedName>
    <definedName name="ltlp53">[7]Parameters!$A$182</definedName>
    <definedName name="ltlp54">[7]Parameters!$A$183</definedName>
    <definedName name="ltlp55">[7]Parameters!$A$184</definedName>
    <definedName name="ltlp56">[7]Parameters!$A$185</definedName>
    <definedName name="ltlp57">[7]Parameters!$A$186</definedName>
    <definedName name="ltlp58">[7]Parameters!$A$187</definedName>
    <definedName name="ltlp59">[7]Parameters!$A$188</definedName>
    <definedName name="ltlp5co">[7]Parameters!$G$134</definedName>
    <definedName name="ltlp5name">[7]Parameters!$C$134</definedName>
    <definedName name="ltlp5sal1">[7]Parameters!$E$134</definedName>
    <definedName name="ltlp6">[7]Parameters!$A$135</definedName>
    <definedName name="ltlp60">[7]Parameters!$A$189</definedName>
    <definedName name="ltlp61">[7]Parameters!$A$190</definedName>
    <definedName name="ltlp62">[7]Parameters!$A$191</definedName>
    <definedName name="ltlp63">[7]Parameters!$A$192</definedName>
    <definedName name="ltlp64">[7]Parameters!$A$193</definedName>
    <definedName name="ltlp65">[7]Parameters!$A$194</definedName>
    <definedName name="ltlp66">[7]Parameters!$A$195</definedName>
    <definedName name="ltlp67">[7]Parameters!$A$196</definedName>
    <definedName name="ltlp68">[7]Parameters!$A$197</definedName>
    <definedName name="ltlp69">[7]Parameters!$A$198</definedName>
    <definedName name="ltlp6co">[7]Parameters!$G$135</definedName>
    <definedName name="ltlp6name">[7]Parameters!$C$135</definedName>
    <definedName name="ltlp6sal1">[7]Parameters!$E$135</definedName>
    <definedName name="ltlp7">[7]Parameters!$A$136</definedName>
    <definedName name="ltlp70">[7]Parameters!$A$199</definedName>
    <definedName name="ltlp71">[7]Parameters!$A$200</definedName>
    <definedName name="ltlp72">[7]Parameters!$A$201</definedName>
    <definedName name="ltlp73">[7]Parameters!$A$202</definedName>
    <definedName name="ltlp74">[7]Parameters!$A$203</definedName>
    <definedName name="ltlp75">[7]Parameters!$A$204</definedName>
    <definedName name="ltlp76">[7]Parameters!$A$205</definedName>
    <definedName name="ltlp7co">[7]Parameters!$G$136</definedName>
    <definedName name="ltlp7name">[7]Parameters!$C$136</definedName>
    <definedName name="ltlp7sal1">[7]Parameters!$E$136</definedName>
    <definedName name="ltlp8">[7]Parameters!$A$137</definedName>
    <definedName name="ltlp8co">[7]Parameters!$G$137</definedName>
    <definedName name="ltlp8name">[7]Parameters!$C$137</definedName>
    <definedName name="ltlp8sal1">[7]Parameters!$E$137</definedName>
    <definedName name="ltlp9">[7]Parameters!$A$138</definedName>
    <definedName name="ltlp9co">[7]Parameters!$G$138</definedName>
    <definedName name="ltlp9name">[7]Parameters!$C$138</definedName>
    <definedName name="ltlp9sal1">[7]Parameters!$E$138</definedName>
    <definedName name="ltlpco25">[7]Parameters!$G$154</definedName>
    <definedName name="ltlpco26">[7]Parameters!$G$155</definedName>
    <definedName name="ltlpco27">[7]Parameters!$G$156</definedName>
    <definedName name="ltlpco28">[7]Parameters!$G$157</definedName>
    <definedName name="ltlpco29">[7]Parameters!$G$158</definedName>
    <definedName name="ltlpco30">[7]Parameters!$G$159</definedName>
    <definedName name="ltlpco31">[7]Parameters!$G$160</definedName>
    <definedName name="ltlpco32">[7]Parameters!$G$161</definedName>
    <definedName name="ltlpco33">[7]Parameters!$G$162</definedName>
    <definedName name="ltlpco34">[7]Parameters!$G$163</definedName>
    <definedName name="ltlpco35">[7]Parameters!$G$164</definedName>
    <definedName name="ltlpco36">[7]Parameters!$G$165</definedName>
    <definedName name="ltlpco37">[7]Parameters!$G$166</definedName>
    <definedName name="ltlpco38">[7]Parameters!$G$167</definedName>
    <definedName name="ltlpco39">[7]Parameters!$G$168</definedName>
    <definedName name="ltlpco40">[7]Parameters!$G$169</definedName>
    <definedName name="ltlpco41">[7]Parameters!$G$170</definedName>
    <definedName name="ltlpco42">[7]Parameters!$G$171</definedName>
    <definedName name="ltlpco43">[7]Parameters!$G$172</definedName>
    <definedName name="ltlpco44">[7]Parameters!$G$173</definedName>
    <definedName name="ltlpco45">[7]Parameters!$G$174</definedName>
    <definedName name="ltlpco46">[7]Parameters!$G$175</definedName>
    <definedName name="ltlpco47">[7]Parameters!$G$176</definedName>
    <definedName name="ltlpco48">[7]Parameters!$G$177</definedName>
    <definedName name="ltlpco49">[7]Parameters!$G$178</definedName>
    <definedName name="ltlpco50">[7]Parameters!$G$179</definedName>
    <definedName name="ltlpco51">[7]Parameters!$G$180</definedName>
    <definedName name="ltlpco52">[7]Parameters!$G$181</definedName>
    <definedName name="ltlpco53">[7]Parameters!$G$182</definedName>
    <definedName name="ltlpco54">[7]Parameters!$G$183</definedName>
    <definedName name="ltlpco55">[7]Parameters!$G$184</definedName>
    <definedName name="ltlpco56">[7]Parameters!$G$185</definedName>
    <definedName name="ltlpco57">[7]Parameters!$G$186</definedName>
    <definedName name="ltlpco58">[7]Parameters!$G$187</definedName>
    <definedName name="ltlpco59">[7]Parameters!$G$188</definedName>
    <definedName name="ltlpco60">[7]Parameters!$G$189</definedName>
    <definedName name="ltlpco61">[7]Parameters!$G$190</definedName>
    <definedName name="ltlpco62">[7]Parameters!$G$191</definedName>
    <definedName name="ltlpco63">[7]Parameters!$G$192</definedName>
    <definedName name="ltlpco64">[7]Parameters!$G$193</definedName>
    <definedName name="ltlpco65">[7]Parameters!$G$194</definedName>
    <definedName name="ltlpco66">[7]Parameters!$G$195</definedName>
    <definedName name="ltlpco67">[7]Parameters!$G$196</definedName>
    <definedName name="ltlpco68">[7]Parameters!$G$197</definedName>
    <definedName name="ltlpco69">[7]Parameters!$G$198</definedName>
    <definedName name="ltlpco70">[7]Parameters!$G$199</definedName>
    <definedName name="ltlpco71">[7]Parameters!$G$200</definedName>
    <definedName name="ltlpco72">[7]Parameters!$G$201</definedName>
    <definedName name="ltlpco73">[7]Parameters!$G$202</definedName>
    <definedName name="ltlpco74">[7]Parameters!$G$203</definedName>
    <definedName name="ltlpco75">[7]Parameters!$G$204</definedName>
    <definedName name="ltlpjob1">[7]Parameters!$I$130</definedName>
    <definedName name="ltlpjob10">[7]Parameters!$I$139</definedName>
    <definedName name="ltlpjob11">[7]Parameters!$I$140</definedName>
    <definedName name="ltlpjob12">[7]Parameters!$I$141</definedName>
    <definedName name="ltlpjob13">[7]Parameters!$I$142</definedName>
    <definedName name="ltlpjob14">[7]Parameters!$I$143</definedName>
    <definedName name="ltlpjob15">[7]Parameters!$I$144</definedName>
    <definedName name="ltlpjob16">[7]Parameters!$I$145</definedName>
    <definedName name="ltlpjob17">[7]Parameters!$I$146</definedName>
    <definedName name="ltlpjob18">[7]Parameters!$I$147</definedName>
    <definedName name="ltlpjob19">[7]Parameters!$I$148</definedName>
    <definedName name="ltlpjob2">[7]Parameters!$I$131</definedName>
    <definedName name="ltlpjob20">[7]Parameters!$I$149</definedName>
    <definedName name="ltlpjob21">[7]Parameters!$I$150</definedName>
    <definedName name="ltlpjob22">[7]Parameters!$I$151</definedName>
    <definedName name="ltlpjob23">[7]Parameters!$I$152</definedName>
    <definedName name="ltlpjob24">[7]Parameters!$I$153</definedName>
    <definedName name="ltlpjob25">[7]Parameters!$I$154</definedName>
    <definedName name="ltlpjob26">[7]Parameters!$I$155</definedName>
    <definedName name="ltlpjob27">[7]Parameters!$I$156</definedName>
    <definedName name="ltlpjob28">[7]Parameters!$I$157</definedName>
    <definedName name="ltlpjob29">[7]Parameters!$I$158</definedName>
    <definedName name="ltlpjob3">[7]Parameters!$I$132</definedName>
    <definedName name="ltlpjob30">[7]Parameters!$I$159</definedName>
    <definedName name="ltlpjob31">[7]Parameters!$I$160</definedName>
    <definedName name="ltlpjob32">[7]Parameters!$I$161</definedName>
    <definedName name="ltlpjob33">[7]Parameters!$I$162</definedName>
    <definedName name="ltlpjob34">[7]Parameters!$I$163</definedName>
    <definedName name="ltlpjob35">[7]Parameters!$I$164</definedName>
    <definedName name="ltlpjob36">[7]Parameters!$I$165</definedName>
    <definedName name="ltlpjob37">[7]Parameters!$I$166</definedName>
    <definedName name="ltlpjob38">[7]Parameters!$I$167</definedName>
    <definedName name="ltlpjob39">[7]Parameters!$I$168</definedName>
    <definedName name="ltlpjob4">[7]Parameters!$I$133</definedName>
    <definedName name="ltlpjob40">[7]Parameters!$I$169</definedName>
    <definedName name="ltlpjob41">[7]Parameters!$I$170</definedName>
    <definedName name="ltlpjob42">[7]Parameters!$I$171</definedName>
    <definedName name="ltlpjob43">[7]Parameters!$I$172</definedName>
    <definedName name="ltlpjob44">[7]Parameters!$I$173</definedName>
    <definedName name="ltlpjob45">[7]Parameters!$I$174</definedName>
    <definedName name="ltlpjob46">[7]Parameters!$I$175</definedName>
    <definedName name="ltlpjob47">[7]Parameters!$I$176</definedName>
    <definedName name="ltlpjob48">[7]Parameters!$I$177</definedName>
    <definedName name="ltlpjob49">[7]Parameters!$I$178</definedName>
    <definedName name="ltlpjob5">[7]Parameters!$I$134</definedName>
    <definedName name="ltlpjob50">[7]Parameters!$I$179</definedName>
    <definedName name="ltlpjob51">[7]Parameters!$I$180</definedName>
    <definedName name="ltlpjob52">[7]Parameters!$I$181</definedName>
    <definedName name="ltlpjob53">[7]Parameters!$I$182</definedName>
    <definedName name="ltlpjob54">[7]Parameters!$I$183</definedName>
    <definedName name="ltlpjob55">[7]Parameters!$I$184</definedName>
    <definedName name="ltlpjob56">[7]Parameters!$I$185</definedName>
    <definedName name="ltlpjob57">[7]Parameters!$I$186</definedName>
    <definedName name="ltlpjob58">[7]Parameters!$I$187</definedName>
    <definedName name="ltlpjob59">[7]Parameters!$I$188</definedName>
    <definedName name="ltlpjob6">[7]Parameters!$I$135</definedName>
    <definedName name="ltlpjob60">[7]Parameters!$I$189</definedName>
    <definedName name="ltlpjob61">[7]Parameters!$I$190</definedName>
    <definedName name="ltlpjob62">[7]Parameters!$I$191</definedName>
    <definedName name="ltlpjob63">[7]Parameters!$I$192</definedName>
    <definedName name="ltlpjob64">[7]Parameters!$I$193</definedName>
    <definedName name="ltlpjob65">[7]Parameters!$I$194</definedName>
    <definedName name="ltlpjob66">[7]Parameters!$I$195</definedName>
    <definedName name="ltlpjob67">[7]Parameters!$I$196</definedName>
    <definedName name="ltlpjob68">[7]Parameters!$I$197</definedName>
    <definedName name="ltlpjob69">[7]Parameters!$I$198</definedName>
    <definedName name="ltlpjob7">[7]Parameters!$I$136</definedName>
    <definedName name="ltlpjob70">[7]Parameters!$I$199</definedName>
    <definedName name="ltlpjob71">[7]Parameters!$I$200</definedName>
    <definedName name="ltlpjob72">[7]Parameters!$I$201</definedName>
    <definedName name="ltlpjob73">[7]Parameters!$I$202</definedName>
    <definedName name="ltlpjob74">[7]Parameters!$I$203</definedName>
    <definedName name="ltlpjob75">[7]Parameters!$I$204</definedName>
    <definedName name="ltlpjob8">[7]Parameters!$I$137</definedName>
    <definedName name="ltlpjob9">[7]Parameters!$I$138</definedName>
    <definedName name="ltlpname25">[7]Parameters!$C$154</definedName>
    <definedName name="ltlpname26">[7]Parameters!$C$155</definedName>
    <definedName name="ltlpname27">[7]Parameters!$C$156</definedName>
    <definedName name="ltlpname28">[7]Parameters!$C$157</definedName>
    <definedName name="ltlpname29">[7]Parameters!$C$158</definedName>
    <definedName name="ltlpname30">[7]Parameters!$C$159</definedName>
    <definedName name="ltlpname31">[7]Parameters!$C$160</definedName>
    <definedName name="ltlpname32">[7]Parameters!$C$161</definedName>
    <definedName name="ltlpname33">[7]Parameters!$C$162</definedName>
    <definedName name="ltlpname34">[7]Parameters!$C$163</definedName>
    <definedName name="ltlpname35">[7]Parameters!$C$164</definedName>
    <definedName name="ltlpname36">[7]Parameters!$C$165</definedName>
    <definedName name="ltlpname37">[7]Parameters!$C$166</definedName>
    <definedName name="ltlpname38">[7]Parameters!$C$167</definedName>
    <definedName name="ltlpname39">[7]Parameters!$C$168</definedName>
    <definedName name="ltlpname40">[7]Parameters!$C$169</definedName>
    <definedName name="ltlpname41">[7]Parameters!$C$170</definedName>
    <definedName name="ltlpname42">[7]Parameters!$C$171</definedName>
    <definedName name="ltlpname43">[7]Parameters!$C$172</definedName>
    <definedName name="ltlpname44">[7]Parameters!$C$173</definedName>
    <definedName name="ltlpname45">[7]Parameters!$C$174</definedName>
    <definedName name="ltlpname46">[7]Parameters!$C$175</definedName>
    <definedName name="ltlpname47">[7]Parameters!$C$176</definedName>
    <definedName name="ltlpname48">[7]Parameters!$C$177</definedName>
    <definedName name="ltlpname49">[7]Parameters!$C$178</definedName>
    <definedName name="ltlpname50">[7]Parameters!$C$179</definedName>
    <definedName name="ltlpname51">[7]Parameters!$C$180</definedName>
    <definedName name="ltlpname52">[7]Parameters!$C$181</definedName>
    <definedName name="ltlpname53">[7]Parameters!$C$182</definedName>
    <definedName name="ltlpname54">[7]Parameters!$C$183</definedName>
    <definedName name="ltlpname55">[7]Parameters!$C$184</definedName>
    <definedName name="ltlpname56">[7]Parameters!$C$185</definedName>
    <definedName name="ltlpname57">[7]Parameters!$C$186</definedName>
    <definedName name="ltlpname58">[7]Parameters!$C$187</definedName>
    <definedName name="ltlpname59">[7]Parameters!$C$188</definedName>
    <definedName name="ltlpname60">[7]Parameters!$C$189</definedName>
    <definedName name="ltlpname61">[7]Parameters!$C$190</definedName>
    <definedName name="ltlpname62">[7]Parameters!$C$191</definedName>
    <definedName name="ltlpname63">[7]Parameters!$C$192</definedName>
    <definedName name="ltlpname64">[7]Parameters!$C$193</definedName>
    <definedName name="ltlpname65">[7]Parameters!$C$194</definedName>
    <definedName name="ltlpname66">[7]Parameters!$C$195</definedName>
    <definedName name="ltlpname67">[7]Parameters!$C$196</definedName>
    <definedName name="ltlpname68">[7]Parameters!$C$197</definedName>
    <definedName name="ltlpname69">[7]Parameters!$C$198</definedName>
    <definedName name="ltlpname70">[7]Parameters!$C$199</definedName>
    <definedName name="ltlpname71">[7]Parameters!$C$200</definedName>
    <definedName name="ltlpname72">[7]Parameters!$C$201</definedName>
    <definedName name="ltlpname73">[7]Parameters!$C$202</definedName>
    <definedName name="ltlpname74">[7]Parameters!$C$203</definedName>
    <definedName name="ltlpname75">[7]Parameters!$C$204</definedName>
    <definedName name="ltlpsal25">[7]Parameters!$E$154</definedName>
    <definedName name="ltlpsal26">[7]Parameters!$E$155</definedName>
    <definedName name="ltlpsal27">[7]Parameters!$E$156</definedName>
    <definedName name="ltlpsal28">[7]Parameters!$E$157</definedName>
    <definedName name="ltlpsal29">[7]Parameters!$E$158</definedName>
    <definedName name="ltlpsal30">[7]Parameters!$E$159</definedName>
    <definedName name="ltlpsal31">[7]Parameters!$E$160</definedName>
    <definedName name="ltlpsal32">[7]Parameters!$E$161</definedName>
    <definedName name="ltlpsal33">[7]Parameters!$E$162</definedName>
    <definedName name="ltlpsal34">[7]Parameters!$E$163</definedName>
    <definedName name="ltlpsal35">[7]Parameters!$E$164</definedName>
    <definedName name="ltlpsal36">[7]Parameters!$E$165</definedName>
    <definedName name="ltlpsal37">[7]Parameters!$E$166</definedName>
    <definedName name="ltlpsal38">[7]Parameters!$E$167</definedName>
    <definedName name="ltlpsal39">[7]Parameters!$E$168</definedName>
    <definedName name="ltlpsal40">[7]Parameters!$E$169</definedName>
    <definedName name="ltlpsal41">[7]Parameters!$E$170</definedName>
    <definedName name="ltlpsal42">[7]Parameters!$E$171</definedName>
    <definedName name="ltlpsal43">[7]Parameters!$E$172</definedName>
    <definedName name="ltlpsal44">[7]Parameters!$E$173</definedName>
    <definedName name="ltlpsal45">[7]Parameters!$E$174</definedName>
    <definedName name="ltlpsal46">[7]Parameters!$E$175</definedName>
    <definedName name="ltlpsal47">[7]Parameters!$E$176</definedName>
    <definedName name="ltlpsal48">[7]Parameters!$E$177</definedName>
    <definedName name="ltlpsal49">[7]Parameters!$E$178</definedName>
    <definedName name="ltlpsal50">[7]Parameters!$E$179</definedName>
    <definedName name="ltlpsal51">[7]Parameters!$E$180</definedName>
    <definedName name="ltlpsal52">[7]Parameters!$E$181</definedName>
    <definedName name="ltlpsal53">[7]Parameters!$E$182</definedName>
    <definedName name="ltlpsal54">[7]Parameters!$E$183</definedName>
    <definedName name="ltlpsal55">[7]Parameters!$E$184</definedName>
    <definedName name="ltlpsal56">[7]Parameters!$E$185</definedName>
    <definedName name="ltlpsal57">[7]Parameters!$E$186</definedName>
    <definedName name="ltlpsal58">[7]Parameters!$E$187</definedName>
    <definedName name="ltlpsal59">[7]Parameters!$E$188</definedName>
    <definedName name="ltlpsal60">[7]Parameters!$E$189</definedName>
    <definedName name="ltlpsal61">[7]Parameters!$E$190</definedName>
    <definedName name="ltlpsal62">[7]Parameters!$E$191</definedName>
    <definedName name="ltlpsal63">[7]Parameters!$E$192</definedName>
    <definedName name="ltlpsal64">[7]Parameters!$E$193</definedName>
    <definedName name="ltlpsal65">[7]Parameters!$E$194</definedName>
    <definedName name="ltlpsal66">[7]Parameters!$E$195</definedName>
    <definedName name="ltlpsal67">[7]Parameters!$E$196</definedName>
    <definedName name="ltlpsal68">[7]Parameters!$E$197</definedName>
    <definedName name="ltlpsal69">[7]Parameters!$E$198</definedName>
    <definedName name="ltlpsal70">[7]Parameters!$E$199</definedName>
    <definedName name="ltlpsal71">[7]Parameters!$E$200</definedName>
    <definedName name="ltlpsal72">[7]Parameters!$E$201</definedName>
    <definedName name="ltlpsal73">[7]Parameters!$E$202</definedName>
    <definedName name="ltlpsal74">[7]Parameters!$E$203</definedName>
    <definedName name="ltlpsal75">[7]Parameters!$E$204</definedName>
    <definedName name="ltls">[7]Parameters!$A$376</definedName>
    <definedName name="ltls1">[7]Parameters!$A$378</definedName>
    <definedName name="ltls10">[7]Parameters!$A$387</definedName>
    <definedName name="ltls10co">[7]Parameters!$G$387</definedName>
    <definedName name="ltls10name">[7]Parameters!$C$387</definedName>
    <definedName name="ltls10sal1">[7]Parameters!$E$387</definedName>
    <definedName name="ltls11">[7]Parameters!$A$388</definedName>
    <definedName name="ltls11co">[7]Parameters!$G$388</definedName>
    <definedName name="ltls11name">[7]Parameters!$C$388</definedName>
    <definedName name="ltls11sal1">[7]Parameters!$E$388</definedName>
    <definedName name="ltls12">[7]Parameters!$A$389</definedName>
    <definedName name="ltls12co">[7]Parameters!$G$389</definedName>
    <definedName name="ltls12name">[7]Parameters!$C$389</definedName>
    <definedName name="ltls12sal1">[7]Parameters!$E$389</definedName>
    <definedName name="ltls13">[7]Parameters!$A$390</definedName>
    <definedName name="ltls13co">[7]Parameters!$G$390</definedName>
    <definedName name="ltls13name">[7]Parameters!$C$390</definedName>
    <definedName name="ltls13sal1">[7]Parameters!$E$390</definedName>
    <definedName name="ltls14">[7]Parameters!$A$391</definedName>
    <definedName name="ltls14co">[7]Parameters!$G$391</definedName>
    <definedName name="ltls14name">[7]Parameters!$C$391</definedName>
    <definedName name="ltls14sal1">[7]Parameters!$E$391</definedName>
    <definedName name="ltls15">[7]Parameters!$A$392</definedName>
    <definedName name="ltls16">[7]Parameters!$A$393</definedName>
    <definedName name="ltls17">[7]Parameters!$A$394</definedName>
    <definedName name="ltls18">[7]Parameters!$A$395</definedName>
    <definedName name="ltls19">[7]Parameters!$A$396</definedName>
    <definedName name="ltls1co">[7]Parameters!$G$378</definedName>
    <definedName name="ltls1name">[7]Parameters!$C$378</definedName>
    <definedName name="ltls1sal1">[7]Parameters!$E$378</definedName>
    <definedName name="ltls2">[7]Parameters!$A$379</definedName>
    <definedName name="ltls20">[7]Parameters!$A$397</definedName>
    <definedName name="ltls21">[7]Parameters!$A$398</definedName>
    <definedName name="ltls22">[7]Parameters!$A$399</definedName>
    <definedName name="ltls23">[7]Parameters!$A$400</definedName>
    <definedName name="ltls24">[7]Parameters!$A$401</definedName>
    <definedName name="ltls25">[7]Parameters!$A$402</definedName>
    <definedName name="ltls26">[7]Parameters!$A$403</definedName>
    <definedName name="ltls27">[7]Parameters!$A$404</definedName>
    <definedName name="ltls28">[7]Parameters!$A$405</definedName>
    <definedName name="ltls29">[7]Parameters!$A$406</definedName>
    <definedName name="ltls2co">[7]Parameters!$G$379</definedName>
    <definedName name="ltls2name">[7]Parameters!$C$379</definedName>
    <definedName name="ltls2sal1">[7]Parameters!$E$379</definedName>
    <definedName name="ltls3">[7]Parameters!$A$380</definedName>
    <definedName name="ltls30">[7]Parameters!$A$407</definedName>
    <definedName name="ltls31">[7]Parameters!$A$408</definedName>
    <definedName name="ltls32">[7]Parameters!$A$409</definedName>
    <definedName name="ltls33">[7]Parameters!$A$410</definedName>
    <definedName name="ltls34">[7]Parameters!$A$411</definedName>
    <definedName name="ltls35">[7]Parameters!$A$412</definedName>
    <definedName name="ltls36">[7]Parameters!$A$413</definedName>
    <definedName name="ltls37">[7]Parameters!$A$414</definedName>
    <definedName name="ltls38">[7]Parameters!$A$415</definedName>
    <definedName name="ltls39">[7]Parameters!$A$416</definedName>
    <definedName name="ltls3co">[7]Parameters!$G$380</definedName>
    <definedName name="ltls3name">[7]Parameters!$C$380</definedName>
    <definedName name="ltls3sal1">[7]Parameters!$E$380</definedName>
    <definedName name="ltls4">[7]Parameters!$A$381</definedName>
    <definedName name="ltls40">[7]Parameters!$A$417</definedName>
    <definedName name="ltls41">[7]Parameters!$A$418</definedName>
    <definedName name="ltls42">[7]Parameters!$A$419</definedName>
    <definedName name="ltls43">[7]Parameters!$A$420</definedName>
    <definedName name="ltls44">[7]Parameters!$A$421</definedName>
    <definedName name="ltls45">[7]Parameters!$A$422</definedName>
    <definedName name="ltls46">[7]Parameters!$A$423</definedName>
    <definedName name="ltls47">[7]Parameters!$A$424</definedName>
    <definedName name="ltls48">[7]Parameters!$A$425</definedName>
    <definedName name="ltls49">[7]Parameters!$A$426</definedName>
    <definedName name="ltls4co">[7]Parameters!$G$381</definedName>
    <definedName name="ltls4name">[7]Parameters!$C$381</definedName>
    <definedName name="ltls4sal1">[7]Parameters!$E$381</definedName>
    <definedName name="ltls5">[7]Parameters!$A$382</definedName>
    <definedName name="ltls50">[7]Parameters!$A$427</definedName>
    <definedName name="ltls51">[7]Parameters!$A$428</definedName>
    <definedName name="ltls52">[7]Parameters!$A$429</definedName>
    <definedName name="ltls5co">[7]Parameters!$G$382</definedName>
    <definedName name="ltls5name">[7]Parameters!$C$382</definedName>
    <definedName name="ltls5sal1">[7]Parameters!$E$382</definedName>
    <definedName name="ltls6">[7]Parameters!$A$383</definedName>
    <definedName name="ltls6co">[7]Parameters!$G$383</definedName>
    <definedName name="ltls6name">[7]Parameters!$C$383</definedName>
    <definedName name="ltls6sal1">[7]Parameters!$E$383</definedName>
    <definedName name="ltls7">[7]Parameters!$A$384</definedName>
    <definedName name="ltls7co">[7]Parameters!$G$384</definedName>
    <definedName name="ltls7name">[7]Parameters!$C$384</definedName>
    <definedName name="ltls7sal1">[7]Parameters!$E$384</definedName>
    <definedName name="ltls8">[7]Parameters!$A$385</definedName>
    <definedName name="ltls8co">[7]Parameters!$G$385</definedName>
    <definedName name="ltls8name">[7]Parameters!$C$385</definedName>
    <definedName name="ltls8sal1">[7]Parameters!$E$385</definedName>
    <definedName name="ltls9">[7]Parameters!$A$386</definedName>
    <definedName name="ltls9co">[7]Parameters!$G$386</definedName>
    <definedName name="ltls9name">[7]Parameters!$C$386</definedName>
    <definedName name="ltls9sal1">[7]Parameters!$E$386</definedName>
    <definedName name="ltlsco15">[7]Parameters!$G$392</definedName>
    <definedName name="ltlsco16">[7]Parameters!$G$393</definedName>
    <definedName name="ltlsco17">[7]Parameters!$G$394</definedName>
    <definedName name="ltlsco18">[7]Parameters!$G$395</definedName>
    <definedName name="ltlsco19">[7]Parameters!$G$396</definedName>
    <definedName name="ltlsco20">[7]Parameters!$G$397</definedName>
    <definedName name="ltlsco21">[7]Parameters!$G$398</definedName>
    <definedName name="ltlsco22">[7]Parameters!$G$399</definedName>
    <definedName name="ltlsco23">[7]Parameters!$G$400</definedName>
    <definedName name="ltlsco24">[7]Parameters!$G$401</definedName>
    <definedName name="ltlsco25">[7]Parameters!$G$402</definedName>
    <definedName name="ltlsco26">[7]Parameters!$G$403</definedName>
    <definedName name="ltlsco27">[7]Parameters!$G$404</definedName>
    <definedName name="ltlsco28">[7]Parameters!$G$405</definedName>
    <definedName name="ltlsco29">[7]Parameters!$G$406</definedName>
    <definedName name="ltlsco30">[7]Parameters!$G$407</definedName>
    <definedName name="ltlsco31">[7]Parameters!$G$408</definedName>
    <definedName name="ltlsco32">[7]Parameters!$G$409</definedName>
    <definedName name="ltlsco33">[7]Parameters!$G$410</definedName>
    <definedName name="ltlsco34">[7]Parameters!$G$411</definedName>
    <definedName name="ltlsco35">[7]Parameters!$G$412</definedName>
    <definedName name="ltlsco36">[7]Parameters!$G$413</definedName>
    <definedName name="ltlsco37">[7]Parameters!$G$414</definedName>
    <definedName name="ltlsco38">[7]Parameters!$G$415</definedName>
    <definedName name="ltlsco39">[7]Parameters!$G$416</definedName>
    <definedName name="ltlsco40">[7]Parameters!$G$417</definedName>
    <definedName name="ltlsco41">[7]Parameters!$G$418</definedName>
    <definedName name="ltlsco42">[7]Parameters!$G$419</definedName>
    <definedName name="ltlsco43">[7]Parameters!$G$420</definedName>
    <definedName name="ltlsco44">[7]Parameters!$G$421</definedName>
    <definedName name="ltlsco45">[7]Parameters!$G$422</definedName>
    <definedName name="ltlsco46">[7]Parameters!$G$423</definedName>
    <definedName name="ltlsco47">[7]Parameters!$G$424</definedName>
    <definedName name="ltlsco48">[7]Parameters!$G$425</definedName>
    <definedName name="ltlsco49">[7]Parameters!$G$426</definedName>
    <definedName name="ltlsco50">[7]Parameters!$G$427</definedName>
    <definedName name="ltlsco51">[7]Parameters!$G$428</definedName>
    <definedName name="ltlsjob1">[7]Parameters!$I$378</definedName>
    <definedName name="ltlsjob10">[7]Parameters!$I$387</definedName>
    <definedName name="ltlsjob11">[7]Parameters!$I$388</definedName>
    <definedName name="ltlsjob12">[7]Parameters!$I$389</definedName>
    <definedName name="ltlsjob13">[7]Parameters!$I$390</definedName>
    <definedName name="ltlsjob14">[7]Parameters!$I$391</definedName>
    <definedName name="ltlsjob15">[7]Parameters!$I$392</definedName>
    <definedName name="ltlsjob16">[7]Parameters!$I$393</definedName>
    <definedName name="ltlsjob17">[7]Parameters!$I$394</definedName>
    <definedName name="ltlsjob18">[7]Parameters!$I$395</definedName>
    <definedName name="ltlsjob19">[7]Parameters!$I$396</definedName>
    <definedName name="ltlsjob2">[7]Parameters!$I$379</definedName>
    <definedName name="ltlsjob20">[7]Parameters!$I$397</definedName>
    <definedName name="ltlsjob21">[7]Parameters!$I$398</definedName>
    <definedName name="ltlsjob22">[7]Parameters!$I$399</definedName>
    <definedName name="ltlsjob23">[7]Parameters!$I$400</definedName>
    <definedName name="ltlsjob24">[7]Parameters!$I$401</definedName>
    <definedName name="ltlsjob25">[7]Parameters!$I$402</definedName>
    <definedName name="ltlsjob26">[7]Parameters!$I$403</definedName>
    <definedName name="ltlsjob27">[7]Parameters!$I$404</definedName>
    <definedName name="ltlsjob28">[7]Parameters!$I$405</definedName>
    <definedName name="ltlsjob29">[7]Parameters!$I$406</definedName>
    <definedName name="ltlsjob3">[7]Parameters!$I$380</definedName>
    <definedName name="ltlsjob30">[7]Parameters!$I$407</definedName>
    <definedName name="ltlsjob31">[7]Parameters!$I$408</definedName>
    <definedName name="ltlsjob32">[7]Parameters!$I$409</definedName>
    <definedName name="ltlsjob33">[7]Parameters!$I$410</definedName>
    <definedName name="ltlsjob34">[7]Parameters!$I$411</definedName>
    <definedName name="ltlsjob35">[7]Parameters!$I$412</definedName>
    <definedName name="ltlsjob36">[7]Parameters!$I$413</definedName>
    <definedName name="ltlsjob37">[7]Parameters!$I$414</definedName>
    <definedName name="ltlsjob38">[7]Parameters!$I$415</definedName>
    <definedName name="ltlsjob39">[7]Parameters!$I$416</definedName>
    <definedName name="ltlsjob4">[7]Parameters!$I$381</definedName>
    <definedName name="ltlsjob40">[7]Parameters!$I$417</definedName>
    <definedName name="ltlsjob41">[7]Parameters!$I$418</definedName>
    <definedName name="ltlsjob42">[7]Parameters!$I$419</definedName>
    <definedName name="ltlsjob43">[7]Parameters!$I$420</definedName>
    <definedName name="ltlsjob44">[7]Parameters!$I$421</definedName>
    <definedName name="ltlsjob45">[7]Parameters!$I$422</definedName>
    <definedName name="ltlsjob46">[7]Parameters!$I$423</definedName>
    <definedName name="ltlsjob47">[7]Parameters!$I$424</definedName>
    <definedName name="ltlsjob48">[7]Parameters!$I$425</definedName>
    <definedName name="ltlsjob49">[7]Parameters!$I$426</definedName>
    <definedName name="ltlsjob5">[7]Parameters!$I$382</definedName>
    <definedName name="ltlsjob50">[7]Parameters!$I$427</definedName>
    <definedName name="ltlsjob51">[7]Parameters!$I$428</definedName>
    <definedName name="ltlsjob6">[7]Parameters!$I$383</definedName>
    <definedName name="ltlsjob7">[7]Parameters!$I$384</definedName>
    <definedName name="ltlsjob8">[7]Parameters!$I$385</definedName>
    <definedName name="ltlsjob9">[7]Parameters!$I$386</definedName>
    <definedName name="ltlsname15">[7]Parameters!$C$392</definedName>
    <definedName name="ltlsname16">[7]Parameters!$C$393</definedName>
    <definedName name="ltlsname17">[7]Parameters!$C$394</definedName>
    <definedName name="ltlsname18">[7]Parameters!$C$395</definedName>
    <definedName name="ltlsname19">[7]Parameters!$C$396</definedName>
    <definedName name="ltlsname20">[7]Parameters!$C$397</definedName>
    <definedName name="ltlsname21">[7]Parameters!$C$398</definedName>
    <definedName name="ltlsname22">[7]Parameters!$C$399</definedName>
    <definedName name="ltlsname23">[7]Parameters!$C$400</definedName>
    <definedName name="ltlsname24">[7]Parameters!$C$401</definedName>
    <definedName name="ltlsname25">[7]Parameters!$C$402</definedName>
    <definedName name="ltlsname26">[7]Parameters!$C$403</definedName>
    <definedName name="ltlsname27">[7]Parameters!$C$404</definedName>
    <definedName name="ltlsname28">[7]Parameters!$C$405</definedName>
    <definedName name="ltlsname29">[7]Parameters!$C$406</definedName>
    <definedName name="ltlsname30">[7]Parameters!$C$407</definedName>
    <definedName name="ltlsname31">[7]Parameters!$C$408</definedName>
    <definedName name="ltlsname32">[7]Parameters!$C$409</definedName>
    <definedName name="ltlsname33">[7]Parameters!$C$410</definedName>
    <definedName name="ltlsname34">[7]Parameters!$C$411</definedName>
    <definedName name="ltlsname35">[7]Parameters!$C$412</definedName>
    <definedName name="ltlsname36">[7]Parameters!$C$413</definedName>
    <definedName name="ltlsname37">[7]Parameters!$C$414</definedName>
    <definedName name="ltlsname38">[7]Parameters!$C$415</definedName>
    <definedName name="ltlsname39">[7]Parameters!$C$416</definedName>
    <definedName name="ltlsname40">[7]Parameters!$C$417</definedName>
    <definedName name="ltlsname41">[7]Parameters!$C$418</definedName>
    <definedName name="ltlsname42">[7]Parameters!$C$419</definedName>
    <definedName name="ltlsname43">[7]Parameters!$C$420</definedName>
    <definedName name="ltlsname44">[7]Parameters!$C$421</definedName>
    <definedName name="ltlsname45">[7]Parameters!$C$422</definedName>
    <definedName name="ltlsname46">[7]Parameters!$C$423</definedName>
    <definedName name="ltlsname47">[7]Parameters!$C$424</definedName>
    <definedName name="ltlsname48">[7]Parameters!$C$425</definedName>
    <definedName name="ltlsname49">[7]Parameters!$C$426</definedName>
    <definedName name="ltlsname50">[7]Parameters!$C$427</definedName>
    <definedName name="ltlsname51">[7]Parameters!$C$428</definedName>
    <definedName name="ltlssal15">[7]Parameters!$E$392</definedName>
    <definedName name="ltlssal16">[7]Parameters!$E$393</definedName>
    <definedName name="ltlssal17">[7]Parameters!$E$394</definedName>
    <definedName name="ltlssal18">[7]Parameters!$E$395</definedName>
    <definedName name="ltlssal19">[7]Parameters!$E$396</definedName>
    <definedName name="ltlssal20">[7]Parameters!$E$397</definedName>
    <definedName name="ltlssal21">[7]Parameters!$E$398</definedName>
    <definedName name="ltlssal22">[7]Parameters!$E$399</definedName>
    <definedName name="ltlssal23">[7]Parameters!$E$400</definedName>
    <definedName name="ltlssal24">[7]Parameters!$E$401</definedName>
    <definedName name="ltlssal25">[7]Parameters!$E$402</definedName>
    <definedName name="ltlssal26">[7]Parameters!$E$403</definedName>
    <definedName name="ltlssal27">[7]Parameters!$E$404</definedName>
    <definedName name="ltlssal28">[7]Parameters!$E$405</definedName>
    <definedName name="ltlssal29">[7]Parameters!$E$406</definedName>
    <definedName name="ltlssal30">[7]Parameters!$E$407</definedName>
    <definedName name="ltlssal31">[7]Parameters!$E$408</definedName>
    <definedName name="ltlssal32">[7]Parameters!$E$409</definedName>
    <definedName name="ltlssal33">[7]Parameters!$E$410</definedName>
    <definedName name="ltlssal34">[7]Parameters!$E$411</definedName>
    <definedName name="ltlssal35">[7]Parameters!$E$412</definedName>
    <definedName name="ltlssal36">[7]Parameters!$E$413</definedName>
    <definedName name="ltlssal37">[7]Parameters!$E$414</definedName>
    <definedName name="ltlssal38">[7]Parameters!$E$415</definedName>
    <definedName name="ltlssal39">[7]Parameters!$E$416</definedName>
    <definedName name="ltlssal40">[7]Parameters!$E$417</definedName>
    <definedName name="ltlssal41">[7]Parameters!$E$418</definedName>
    <definedName name="ltlssal42">[7]Parameters!$E$419</definedName>
    <definedName name="ltlssal43">[7]Parameters!$E$420</definedName>
    <definedName name="ltlssal44">[7]Parameters!$E$421</definedName>
    <definedName name="ltlssal45">[7]Parameters!$E$422</definedName>
    <definedName name="ltlssal46">[7]Parameters!$E$423</definedName>
    <definedName name="ltlssal47">[7]Parameters!$E$424</definedName>
    <definedName name="ltlssal48">[7]Parameters!$E$425</definedName>
    <definedName name="ltlssal49">[7]Parameters!$E$426</definedName>
    <definedName name="ltlssal50">[7]Parameters!$E$427</definedName>
    <definedName name="ltlssal51">[7]Parameters!$E$428</definedName>
    <definedName name="ltstravel">[33]Parameters!$C$53</definedName>
    <definedName name="LTTA">#REF!</definedName>
    <definedName name="lttravel">[33]Parameters!$C$52</definedName>
    <definedName name="Lttripfactor">[12]Sheet1!$C$17</definedName>
    <definedName name="mac_lg_UI_List">#REF!</definedName>
    <definedName name="MACROS">#REF!</definedName>
    <definedName name="MADAC">[23]formulas!#REF!</definedName>
    <definedName name="makeready">[12]Sheet1!$C$47</definedName>
    <definedName name="maliinflation">#REF!</definedName>
    <definedName name="malitravel">[12]Sheet1!$C$34</definedName>
    <definedName name="mapping">[34]mapping!$A$8:$I$532</definedName>
    <definedName name="MaritalStatus">#REF!</definedName>
    <definedName name="match">'[3]Detailed Budget-SAVE'!#REF!</definedName>
    <definedName name="maybe" hidden="1">{#N/A,#N/A,FALSE,"ManLoading"}</definedName>
    <definedName name="ME">[5]Parameters!#REF!</definedName>
    <definedName name="med">#REF!</definedName>
    <definedName name="medevac">[5]Parameters!$D$17</definedName>
    <definedName name="medex">232</definedName>
    <definedName name="Merit">'[28]Detail-1'!$J$1</definedName>
    <definedName name="mh">#REF!</definedName>
    <definedName name="Mid_Level_CCNRate">[32]Assumptions!$B$15</definedName>
    <definedName name="Mid_Level_TCNRate">[32]Assumptions!$B$13</definedName>
    <definedName name="mie">#REF!</definedName>
    <definedName name="mielima">[5]Parameters!#REF!</definedName>
    <definedName name="mieother">[5]Parameters!#REF!</definedName>
    <definedName name="MOBIS_Schedule">#REF!</definedName>
    <definedName name="Moldova">#REF!</definedName>
    <definedName name="Moldova_F2F">#REF!</definedName>
    <definedName name="MonthHeader_Values" localSheetId="3">EOMONTH(DATE('[14]Yearly Planner'!StartYear,8,1),{0,1,2,3,4,5,6,7,8,9,10,11})+1</definedName>
    <definedName name="MonthHeader_Values" localSheetId="2">EOMONTH(DATE('[14]Yearly Planner'!StartYear,8,1),{0,1,2,3,4,5,6,7,8,9,10,11})+1</definedName>
    <definedName name="MonthHeader_Values" localSheetId="1">EOMONTH(DATE('[14]Yearly Planner'!StartYear,8,1),{0,1,2,3,4,5,6,7,8,9,10,11})+1</definedName>
    <definedName name="MonthHeader_Values">EOMONTH(DATE('[14]Yearly Planner'!StartYear,8,1),{0,1,2,3,4,5,6,7,8,9,10,11})+1</definedName>
    <definedName name="MSE">#REF!</definedName>
    <definedName name="msicoreclin1">#REF!</definedName>
    <definedName name="msicoreclin2">#REF!</definedName>
    <definedName name="msicoreclin3">#REF!</definedName>
    <definedName name="msitaclin1">#REF!</definedName>
    <definedName name="msitaclin2">#REF!</definedName>
    <definedName name="msitaclin3">#REF!</definedName>
    <definedName name="Mult_Yr1to3">#REF!</definedName>
    <definedName name="Mult_Yr4">#REF!</definedName>
    <definedName name="Mult_Yr5">#REF!</definedName>
    <definedName name="Multipliers_by_AMAP_year">#REF!</definedName>
    <definedName name="Multiply4">[10]RATES!#REF!</definedName>
    <definedName name="Multiply5">[10]RATES!#REF!</definedName>
    <definedName name="name" hidden="1">{#N/A,#N/A,FALSE,"ManLoading"}</definedName>
    <definedName name="NAMEA">#REF!</definedName>
    <definedName name="napsa">#REF!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veTimeline_Date">#N/A</definedName>
    <definedName name="NativeTimeline_Date1">#N/A</definedName>
    <definedName name="NatRes11">[10]RATES!#REF!</definedName>
    <definedName name="NAWGA">#N/A</definedName>
    <definedName name="New">[35]Sheet1!$M$3:$M$8</definedName>
    <definedName name="NFPA">#N/A</definedName>
    <definedName name="NICRA_GA">#REF!</definedName>
    <definedName name="NICRA_Overhead">#REF!</definedName>
    <definedName name="no" hidden="1">{#N/A,#N/A,FALSE,"ManLoading"}</definedName>
    <definedName name="none" localSheetId="3" hidden="1">{#N/A,#N/A,FALSE,"ManLoading"}</definedName>
    <definedName name="none" localSheetId="2" hidden="1">{#N/A,#N/A,FALSE,"ManLoading"}</definedName>
    <definedName name="none" localSheetId="1" hidden="1">{#N/A,#N/A,FALSE,"ManLoading"}</definedName>
    <definedName name="none" hidden="1">{#N/A,#N/A,FALSE,"ManLoading"}</definedName>
    <definedName name="none1" hidden="1">{#N/A,#N/A,FALSE,"ManLoading"}</definedName>
    <definedName name="ODC">[10]RATES!#REF!</definedName>
    <definedName name="ODC_Escalation">#REF!</definedName>
    <definedName name="ODC_Escalation_DPK">[32]Assumptions!$B$10</definedName>
    <definedName name="ODCesc">[16]Assumptions!$H$14</definedName>
    <definedName name="OH">#REF!</definedName>
    <definedName name="OnCNFA">#REF!</definedName>
    <definedName name="Other_Direct_Costs">'[13]INPUTS Year 1'!#REF!</definedName>
    <definedName name="Other11">[10]RATES!#REF!</definedName>
    <definedName name="Other13">[10]RATES!#REF!</definedName>
    <definedName name="Othertotalpd">[17]Parameters!$B$32</definedName>
    <definedName name="overhead">#REF!</definedName>
    <definedName name="PAGE4" localSheetId="3" hidden="1">{"actuals_1",#N/A,FALSE,"CO 1 YRS";"burden_1",#N/A,FALSE,"CO 1 YRS";"input",#N/A,FALSE,"INPUT"}</definedName>
    <definedName name="PAGE4" localSheetId="2" hidden="1">{"actuals_1",#N/A,FALSE,"CO 1 YRS";"burden_1",#N/A,FALSE,"CO 1 YRS";"input",#N/A,FALSE,"INPUT"}</definedName>
    <definedName name="PAGE4" localSheetId="1" hidden="1">{"actuals_1",#N/A,FALSE,"CO 1 YRS";"burden_1",#N/A,FALSE,"CO 1 YRS";"input",#N/A,FALSE,"INPUT"}</definedName>
    <definedName name="PAGE4" hidden="1">{"actuals_1",#N/A,FALSE,"CO 1 YRS";"burden_1",#N/A,FALSE,"CO 1 YRS";"input",#N/A,FALSE,"INPUT"}</definedName>
    <definedName name="PATTA">#REF!</definedName>
    <definedName name="paye">#REF!</definedName>
    <definedName name="payroll">#REF!</definedName>
    <definedName name="payslips">#REF!</definedName>
    <definedName name="pd">[5]Parameters!$D$49</definedName>
    <definedName name="PDDAYS">#N/A</definedName>
    <definedName name="pdintl">[7]Parameters!$B$534</definedName>
    <definedName name="pdloc">[7]Parameters!$B$535</definedName>
    <definedName name="pdother">[5]Parameters!$D$50</definedName>
    <definedName name="pdotherdos">[5]Parameters!$D$54</definedName>
    <definedName name="pdpesh">[7]Parameters!$B$537</definedName>
    <definedName name="Per_Diem1">#REF!</definedName>
    <definedName name="Per_Diem2">#REF!</definedName>
    <definedName name="Per_Diem3">#REF!</definedName>
    <definedName name="Perdiem">[16]Assumptions!$B$23:$F$25</definedName>
    <definedName name="perdiembko">[12]Sheet1!$C$22</definedName>
    <definedName name="perdiemdays">[36]Info!$C$14</definedName>
    <definedName name="perdieme">[33]Parameters!$C$33</definedName>
    <definedName name="perdiemfactor">[12]Sheet1!$C$26</definedName>
    <definedName name="perdiemintl">[12]Sheet1!$C$24</definedName>
    <definedName name="perdiemoth">[12]Sheet1!$C$25</definedName>
    <definedName name="Person_Days">#REF!</definedName>
    <definedName name="Person_Year">#REF!</definedName>
    <definedName name="PIP">#N/A</definedName>
    <definedName name="PM">[10]RATES!#REF!</definedName>
    <definedName name="pmperdiem">#REF!</definedName>
    <definedName name="Policy11">[10]RATES!#REF!</definedName>
    <definedName name="Policy12">[10]RATES!#REF!</definedName>
    <definedName name="Policy13">[10]RATES!#REF!</definedName>
    <definedName name="Post_Differential">#REF!</definedName>
    <definedName name="postdiff">[5]Parameters!$D$55</definedName>
    <definedName name="_xlnm.Print_Area" localSheetId="3">'Activity n'!$A$2:$W$86</definedName>
    <definedName name="_xlnm.Print_Area" localSheetId="2">Admin!$A$2:$W$86</definedName>
    <definedName name="_xlnm.Print_Area" localSheetId="1">'Detailed Budget'!$A$2:$W$86</definedName>
    <definedName name="_xlnm.Print_Area">#REF!</definedName>
    <definedName name="Print_Area_MI" localSheetId="3">#REF!</definedName>
    <definedName name="Print_Area_MI" localSheetId="2">#REF!</definedName>
    <definedName name="Print_Area_MI" localSheetId="1">#REF!</definedName>
    <definedName name="Print_Area_MI">#REF!</definedName>
    <definedName name="Print_Area2">#REF!</definedName>
    <definedName name="_xlnm.Print_Titles" localSheetId="3">'Activity n'!$2:$3</definedName>
    <definedName name="_xlnm.Print_Titles" localSheetId="2">Admin!$2:$3</definedName>
    <definedName name="_xlnm.Print_Titles" localSheetId="1">'Detailed Budget'!$2:$3</definedName>
    <definedName name="_xlnm.Print_Titles">#N/A</definedName>
    <definedName name="Print_Titles_MI" localSheetId="3">#REF!</definedName>
    <definedName name="Print_Titles_MI" localSheetId="2">#REF!</definedName>
    <definedName name="Print_Titles_MI" localSheetId="1">#REF!</definedName>
    <definedName name="Print_Titles_MI">#REF!</definedName>
    <definedName name="Profit">#REF!</definedName>
    <definedName name="project">[7]Parameters!$B$5</definedName>
    <definedName name="Project_support_costs">#REF!</definedName>
    <definedName name="proposed" localSheetId="3" hidden="1">{#N/A,#N/A,FALSE,"ManLoading"}</definedName>
    <definedName name="proposed" localSheetId="2" hidden="1">{#N/A,#N/A,FALSE,"ManLoading"}</definedName>
    <definedName name="proposed" localSheetId="1" hidden="1">{#N/A,#N/A,FALSE,"ManLoading"}</definedName>
    <definedName name="proposed" hidden="1">{#N/A,#N/A,FALSE,"ManLoading"}</definedName>
    <definedName name="PURD">#N/A</definedName>
    <definedName name="PURD1">#N/A</definedName>
    <definedName name="PURD4">#N/A</definedName>
    <definedName name="q">#REF!</definedName>
    <definedName name="quetzaltenango">#REF!</definedName>
    <definedName name="quiche">#REF!</definedName>
    <definedName name="Raises_Expat">#REF!</definedName>
    <definedName name="Raises_HCN">#REF!</definedName>
    <definedName name="Raises_TCN">#REF!</definedName>
    <definedName name="Rate1">#REF!</definedName>
    <definedName name="Rate2">#REF!</definedName>
    <definedName name="rate3">#REF!</definedName>
    <definedName name="Rate4">#REF!</definedName>
    <definedName name="Rate5">#REF!</definedName>
    <definedName name="Rate6">#REF!</definedName>
    <definedName name="Rate7">#REF!</definedName>
    <definedName name="Rate8">#REF!</definedName>
    <definedName name="Rate9">#REF!</definedName>
    <definedName name="ratecos">#REF!</definedName>
    <definedName name="regina" hidden="1">[2]IPA!#REF!</definedName>
    <definedName name="Regional_Offices">'[37] Program Support Costs'!#REF!</definedName>
    <definedName name="remit_zra">#REF!</definedName>
    <definedName name="RETdirectdeposit">#REF!</definedName>
    <definedName name="rfp">[5]Parameters!$B$4</definedName>
    <definedName name="RFPNo">[4]Parameters!$B$2</definedName>
    <definedName name="room">#REF!</definedName>
    <definedName name="rovercost">[5]Parameters!$H$30</definedName>
    <definedName name="rr">[5]Parameters!$D$25</definedName>
    <definedName name="rrair">[17]Parameters!$B$40</definedName>
    <definedName name="rrrrr">'[38]05TRANS'!$B$7:$L$34</definedName>
    <definedName name="rsa_inflation">#REF!</definedName>
    <definedName name="rtecon">[5]Parameters!$D$24</definedName>
    <definedName name="RYUK" localSheetId="3" hidden="1">{"PAGE1",#N/A,FALSE,"CPFFMSTR";"PAGE2",#N/A,FALSE,"CPFFMSTR"}</definedName>
    <definedName name="RYUK" localSheetId="2" hidden="1">{"PAGE1",#N/A,FALSE,"CPFFMSTR";"PAGE2",#N/A,FALSE,"CPFFMSTR"}</definedName>
    <definedName name="RYUK" localSheetId="1" hidden="1">{"PAGE1",#N/A,FALSE,"CPFFMSTR";"PAGE2",#N/A,FALSE,"CPFFMSTR"}</definedName>
    <definedName name="RYUK" hidden="1">{"PAGE1",#N/A,FALSE,"CPFFMSTR";"PAGE2",#N/A,FALSE,"CPFFMSTR"}</definedName>
    <definedName name="sa">#REF!</definedName>
    <definedName name="SAL">#REF!</definedName>
    <definedName name="salary_inflation">'[39]Formula Values'!$B$4</definedName>
    <definedName name="SALARYORHOURLY">#REF!</definedName>
    <definedName name="salesc">0.05</definedName>
    <definedName name="salinc">#REF!</definedName>
    <definedName name="salincr">[5]Parameters!$D$7</definedName>
    <definedName name="salincrease">[36]Info!$C$5</definedName>
    <definedName name="salincrloc">[7]Parameters!$B$503</definedName>
    <definedName name="salmaxes6">[7]Parameters!$B$559</definedName>
    <definedName name="salmaxfsn">[7]Parameters!$B$560</definedName>
    <definedName name="sanmarcos">#REF!</definedName>
    <definedName name="sc">[40]Sheet1!$M$3:$M$8</definedName>
    <definedName name="sda" hidden="1">{#N/A,#N/A,FALSE,"ManLoading"}</definedName>
    <definedName name="sdfg" localSheetId="3" hidden="1">{"PAGE1",#N/A,FALSE,"CPFFMSTR";"PAGE2",#N/A,FALSE,"CPFFMSTR"}</definedName>
    <definedName name="sdfg" localSheetId="2" hidden="1">{"PAGE1",#N/A,FALSE,"CPFFMSTR";"PAGE2",#N/A,FALSE,"CPFFMSTR"}</definedName>
    <definedName name="sdfg" localSheetId="1" hidden="1">{"PAGE1",#N/A,FALSE,"CPFFMSTR";"PAGE2",#N/A,FALSE,"CPFFMSTR"}</definedName>
    <definedName name="sdfg" hidden="1">{"PAGE1",#N/A,FALSE,"CPFFMSTR";"PAGE2",#N/A,FALSE,"CPFFMSTR"}</definedName>
    <definedName name="Senior_CCNRate">[32]Assumptions!$B$14</definedName>
    <definedName name="Senior_TCNRate">[32]Assumptions!$B$12</definedName>
    <definedName name="SEV">#REF!</definedName>
    <definedName name="severance">[5]Parameters!$D$64</definedName>
    <definedName name="severancedata">'[21]Summary Budget'!$O$34:$R$35</definedName>
    <definedName name="SEVPA">#REF!</definedName>
    <definedName name="SFG" localSheetId="3" hidden="1">{"PAGE1",#N/A,FALSE,"CPFFMSTR";"PAGE2",#N/A,FALSE,"CPFFMSTR"}</definedName>
    <definedName name="SFG" localSheetId="2" hidden="1">{"PAGE1",#N/A,FALSE,"CPFFMSTR";"PAGE2",#N/A,FALSE,"CPFFMSTR"}</definedName>
    <definedName name="SFG" localSheetId="1" hidden="1">{"PAGE1",#N/A,FALSE,"CPFFMSTR";"PAGE2",#N/A,FALSE,"CPFFMSTR"}</definedName>
    <definedName name="SFG" hidden="1">{"PAGE1",#N/A,FALSE,"CPFFMSTR";"PAGE2",#N/A,FALSE,"CPFFMSTR"}</definedName>
    <definedName name="sho">'[3]Detailed Budget-SAVE'!#REF!</definedName>
    <definedName name="Site">[10]RATES!#REF!</definedName>
    <definedName name="small">#REF!</definedName>
    <definedName name="staff">[41]Sheet1!$M$3:$M$8</definedName>
    <definedName name="staff_fringe">#REF!</definedName>
    <definedName name="stafffringe">#REF!</definedName>
    <definedName name="staffperdiem">#REF!</definedName>
    <definedName name="START">#N/A</definedName>
    <definedName name="startdate">#REF!</definedName>
    <definedName name="stexpercent">[5]Parameters!$D$30</definedName>
    <definedName name="stlp">[7]Parameters!$A$298</definedName>
    <definedName name="stlp1">[7]Parameters!$A$300</definedName>
    <definedName name="stlp10">[7]Parameters!$A$309</definedName>
    <definedName name="stlp10co">[7]Parameters!$G$309</definedName>
    <definedName name="stlp10name">[7]Parameters!$C$309</definedName>
    <definedName name="stlp10sal1">[7]Parameters!$E$309</definedName>
    <definedName name="stlp11">[7]Parameters!$A$310</definedName>
    <definedName name="stlp12">[7]Parameters!$A$311</definedName>
    <definedName name="stlp13">[7]Parameters!$A$312</definedName>
    <definedName name="stlp14">[7]Parameters!$A$313</definedName>
    <definedName name="stlp15">[7]Parameters!$A$314</definedName>
    <definedName name="stlp16">[7]Parameters!$A$315</definedName>
    <definedName name="stlp17">[7]Parameters!$A$316</definedName>
    <definedName name="stlp18">[7]Parameters!$A$317</definedName>
    <definedName name="stlp19">[7]Parameters!$A$318</definedName>
    <definedName name="stlp1co">[7]Parameters!$G$300</definedName>
    <definedName name="stlp1name">[7]Parameters!$C$300</definedName>
    <definedName name="stlp1sal1">[7]Parameters!$E$300</definedName>
    <definedName name="stlp2">[7]Parameters!$A$301</definedName>
    <definedName name="stlp20">[7]Parameters!$A$319</definedName>
    <definedName name="stlp21">[7]Parameters!$A$320</definedName>
    <definedName name="stlp22">[7]Parameters!$A$321</definedName>
    <definedName name="stlp23">[7]Parameters!$A$322</definedName>
    <definedName name="stlp24">[7]Parameters!$A$323</definedName>
    <definedName name="stlp25">[7]Parameters!$A$324</definedName>
    <definedName name="stlp26">[7]Parameters!$A$325</definedName>
    <definedName name="stlp27">[7]Parameters!$A$326</definedName>
    <definedName name="stlp28">[7]Parameters!$A$327</definedName>
    <definedName name="stlp29">[7]Parameters!$A$328</definedName>
    <definedName name="stlp2co">[7]Parameters!$G$301</definedName>
    <definedName name="stlp2name">[7]Parameters!$C$301</definedName>
    <definedName name="stlp2sal1">[7]Parameters!$E$301</definedName>
    <definedName name="stlp3">[7]Parameters!$A$302</definedName>
    <definedName name="stlp30">[7]Parameters!$A$329</definedName>
    <definedName name="stlp31">[7]Parameters!$A$330</definedName>
    <definedName name="stlp32">[7]Parameters!$A$331</definedName>
    <definedName name="stlp33">[7]Parameters!$A$332</definedName>
    <definedName name="stlp34">[7]Parameters!$A$333</definedName>
    <definedName name="stlp35">[7]Parameters!$A$334</definedName>
    <definedName name="stlp36">[7]Parameters!$A$335</definedName>
    <definedName name="stlp37">[7]Parameters!$A$336</definedName>
    <definedName name="stlp38">[7]Parameters!$A$337</definedName>
    <definedName name="stlp39">[7]Parameters!$A$338</definedName>
    <definedName name="stlp3co">[7]Parameters!$G$302</definedName>
    <definedName name="stlp3name">[7]Parameters!$C$302</definedName>
    <definedName name="stlp3sal1">[7]Parameters!$E$302</definedName>
    <definedName name="stlp4">[7]Parameters!$A$303</definedName>
    <definedName name="stlp40">[7]Parameters!$A$339</definedName>
    <definedName name="stlp41">[7]Parameters!$A$340</definedName>
    <definedName name="stlp42">[7]Parameters!$A$341</definedName>
    <definedName name="stlp43">[7]Parameters!$A$342</definedName>
    <definedName name="stlp44">[7]Parameters!$A$343</definedName>
    <definedName name="stlp45">[7]Parameters!$A$344</definedName>
    <definedName name="stlp46">[7]Parameters!$A$345</definedName>
    <definedName name="stlp47">[7]Parameters!$A$346</definedName>
    <definedName name="stlp48">[7]Parameters!$A$347</definedName>
    <definedName name="stlp49">[7]Parameters!$A$348</definedName>
    <definedName name="stlp4co">[7]Parameters!$G$303</definedName>
    <definedName name="stlp4name">[7]Parameters!$C$303</definedName>
    <definedName name="stlp4sal1">[7]Parameters!$E$303</definedName>
    <definedName name="stlp5">[7]Parameters!$A$304</definedName>
    <definedName name="stlp50">[7]Parameters!$A$349</definedName>
    <definedName name="stlp51">[7]Parameters!$A$350</definedName>
    <definedName name="stlp52">[7]Parameters!$A$351</definedName>
    <definedName name="stlp53">[7]Parameters!$A$352</definedName>
    <definedName name="stlp54">[7]Parameters!$A$353</definedName>
    <definedName name="stlp55">[7]Parameters!$A$354</definedName>
    <definedName name="stlp56">[7]Parameters!$A$355</definedName>
    <definedName name="stlp57">[7]Parameters!$A$356</definedName>
    <definedName name="stlp58">[7]Parameters!$A$357</definedName>
    <definedName name="stlp59">[7]Parameters!$A$358</definedName>
    <definedName name="stlp5co">[7]Parameters!$G$304</definedName>
    <definedName name="stlp5name">[7]Parameters!$C$304</definedName>
    <definedName name="stlp5sal1">[7]Parameters!$E$304</definedName>
    <definedName name="stlp6">[7]Parameters!$A$305</definedName>
    <definedName name="stlp60">[7]Parameters!$A$359</definedName>
    <definedName name="stlp61">[7]Parameters!$A$360</definedName>
    <definedName name="stlp62">[7]Parameters!$A$361</definedName>
    <definedName name="stlp63">[7]Parameters!$A$362</definedName>
    <definedName name="stlp64">[7]Parameters!$A$363</definedName>
    <definedName name="stlp65">[7]Parameters!$A$364</definedName>
    <definedName name="stlp66">[7]Parameters!$A$365</definedName>
    <definedName name="stlp67">[7]Parameters!$A$366</definedName>
    <definedName name="stlp68">[7]Parameters!$A$367</definedName>
    <definedName name="stlp69">[7]Parameters!$A$368</definedName>
    <definedName name="stlp6co">[7]Parameters!$G$305</definedName>
    <definedName name="stlp6name">[7]Parameters!$C$305</definedName>
    <definedName name="stlp6sal1">[7]Parameters!$E$305</definedName>
    <definedName name="stlp7">[7]Parameters!$A$306</definedName>
    <definedName name="stlp70">[7]Parameters!$A$369</definedName>
    <definedName name="stlp71">[7]Parameters!$A$370</definedName>
    <definedName name="stlp72">[7]Parameters!$A$371</definedName>
    <definedName name="stlp73">[7]Parameters!$A$372</definedName>
    <definedName name="stlp74">[7]Parameters!$A$373</definedName>
    <definedName name="stlp75">[7]Parameters!$A$374</definedName>
    <definedName name="stlp7co">[7]Parameters!$G$306</definedName>
    <definedName name="stlp7name">[7]Parameters!$C$306</definedName>
    <definedName name="stlp7sal1">[7]Parameters!$E$306</definedName>
    <definedName name="stlp8">[7]Parameters!$A$307</definedName>
    <definedName name="stlp8co">[7]Parameters!$G$307</definedName>
    <definedName name="stlp8name">[7]Parameters!$C$307</definedName>
    <definedName name="stlp8sal1">[7]Parameters!$E$307</definedName>
    <definedName name="stlp9">[7]Parameters!$A$308</definedName>
    <definedName name="stlp9co">[7]Parameters!$G$308</definedName>
    <definedName name="stlp9name">[7]Parameters!$C$308</definedName>
    <definedName name="stlp9sal1">[7]Parameters!$E$308</definedName>
    <definedName name="stlpco11">[7]Parameters!$G$310</definedName>
    <definedName name="stlpco12">[7]Parameters!$G$311</definedName>
    <definedName name="stlpco13">[7]Parameters!$G$312</definedName>
    <definedName name="stlpco14">[7]Parameters!$G$313</definedName>
    <definedName name="stlpco15">[7]Parameters!$G$314</definedName>
    <definedName name="stlpco16">[7]Parameters!$G$315</definedName>
    <definedName name="stlpco17">[7]Parameters!$G$316</definedName>
    <definedName name="stlpco18">[7]Parameters!$G$317</definedName>
    <definedName name="stlpco19">[7]Parameters!$G$318</definedName>
    <definedName name="stlpco20">[7]Parameters!$G$319</definedName>
    <definedName name="stlpco21">[7]Parameters!$G$320</definedName>
    <definedName name="stlpco22">[7]Parameters!$G$321</definedName>
    <definedName name="stlpco23">[7]Parameters!$G$322</definedName>
    <definedName name="stlpco24">[7]Parameters!$G$323</definedName>
    <definedName name="stlpco25">[7]Parameters!$G$324</definedName>
    <definedName name="stlpco26">[7]Parameters!$G$325</definedName>
    <definedName name="stlpco27">[7]Parameters!$G$326</definedName>
    <definedName name="stlpco28">[7]Parameters!$G$327</definedName>
    <definedName name="stlpco29">[7]Parameters!$G$328</definedName>
    <definedName name="stlpco30">[7]Parameters!$G$329</definedName>
    <definedName name="stlpco31">[7]Parameters!$G$330</definedName>
    <definedName name="stlpco32">[7]Parameters!$G$331</definedName>
    <definedName name="stlpco33">[7]Parameters!$G$332</definedName>
    <definedName name="stlpco34">[7]Parameters!$G$333</definedName>
    <definedName name="stlpco35">[7]Parameters!$G$334</definedName>
    <definedName name="stlpco36">[7]Parameters!$G$335</definedName>
    <definedName name="stlpco37">[7]Parameters!$G$336</definedName>
    <definedName name="stlpco38">[7]Parameters!$G$337</definedName>
    <definedName name="stlpco39">[7]Parameters!$G$338</definedName>
    <definedName name="stlpco40">[7]Parameters!$G$339</definedName>
    <definedName name="stlpco41">[7]Parameters!$G$340</definedName>
    <definedName name="stlpco42">[7]Parameters!$G$341</definedName>
    <definedName name="stlpco43">[7]Parameters!$G$342</definedName>
    <definedName name="stlpco44">[7]Parameters!$G$343</definedName>
    <definedName name="stlpco45">[7]Parameters!$G$344</definedName>
    <definedName name="stlpco46">[7]Parameters!$G$345</definedName>
    <definedName name="stlpco47">[7]Parameters!$G$346</definedName>
    <definedName name="stlpco48">[7]Parameters!$G$347</definedName>
    <definedName name="stlpco49">[7]Parameters!$G$348</definedName>
    <definedName name="stlpco50">[7]Parameters!$G$349</definedName>
    <definedName name="stlpco51">[7]Parameters!$G$350</definedName>
    <definedName name="stlpco52">[7]Parameters!$G$351</definedName>
    <definedName name="stlpco53">[7]Parameters!$G$352</definedName>
    <definedName name="stlpco54">[7]Parameters!$G$353</definedName>
    <definedName name="stlpco55">[7]Parameters!$G$354</definedName>
    <definedName name="stlpco56">[7]Parameters!$G$355</definedName>
    <definedName name="stlpco57">[7]Parameters!$G$356</definedName>
    <definedName name="stlpco58">[7]Parameters!$G$357</definedName>
    <definedName name="stlpco59">[7]Parameters!$G$358</definedName>
    <definedName name="stlpco60">[7]Parameters!$G$359</definedName>
    <definedName name="stlpco61">[7]Parameters!$G$360</definedName>
    <definedName name="stlpco62">[7]Parameters!$G$361</definedName>
    <definedName name="stlpco63">[7]Parameters!$G$362</definedName>
    <definedName name="stlpco64">[7]Parameters!$G$363</definedName>
    <definedName name="stlpco65">[7]Parameters!$G$364</definedName>
    <definedName name="stlpco66">[7]Parameters!$G$365</definedName>
    <definedName name="stlpco67">[7]Parameters!$G$366</definedName>
    <definedName name="stlpco68">[7]Parameters!$G$367</definedName>
    <definedName name="stlpco69">[7]Parameters!$G$368</definedName>
    <definedName name="stlpco70">[7]Parameters!$G$369</definedName>
    <definedName name="stlpco71">[7]Parameters!$G$370</definedName>
    <definedName name="stlpco72">[7]Parameters!$G$371</definedName>
    <definedName name="stlpco73">[7]Parameters!$G$372</definedName>
    <definedName name="stlpco74">[7]Parameters!$G$373</definedName>
    <definedName name="stlpco75">[7]Parameters!$G$374</definedName>
    <definedName name="stlpjob1">[7]Parameters!$I$300</definedName>
    <definedName name="stlpjob10">[7]Parameters!$I$309</definedName>
    <definedName name="stlpjob11">[7]Parameters!$I$310</definedName>
    <definedName name="stlpjob12">[7]Parameters!$I$311</definedName>
    <definedName name="stlpjob13">[7]Parameters!$I$312</definedName>
    <definedName name="stlpjob14">[7]Parameters!$I$313</definedName>
    <definedName name="stlpjob15">[7]Parameters!$I$314</definedName>
    <definedName name="stlpjob16">[7]Parameters!$I$315</definedName>
    <definedName name="stlpjob17">[7]Parameters!$I$316</definedName>
    <definedName name="stlpjob18">[7]Parameters!$I$317</definedName>
    <definedName name="stlpjob19">[7]Parameters!$I$318</definedName>
    <definedName name="stlpjob2">[7]Parameters!$I$301</definedName>
    <definedName name="stlpjob20">[7]Parameters!$I$319</definedName>
    <definedName name="stlpjob21">[7]Parameters!$I$320</definedName>
    <definedName name="stlpjob22">[7]Parameters!$I$321</definedName>
    <definedName name="stlpjob23">[7]Parameters!$I$322</definedName>
    <definedName name="stlpjob24">[7]Parameters!$I$323</definedName>
    <definedName name="stlpjob25">[7]Parameters!$I$324</definedName>
    <definedName name="stlpjob26">[7]Parameters!$I$325</definedName>
    <definedName name="stlpjob27">[7]Parameters!$I$326</definedName>
    <definedName name="stlpjob28">[7]Parameters!$I$327</definedName>
    <definedName name="stlpjob29">[7]Parameters!$I$328</definedName>
    <definedName name="stlpjob3">[7]Parameters!$I$302</definedName>
    <definedName name="stlpjob30">[7]Parameters!$I$329</definedName>
    <definedName name="stlpjob31">[7]Parameters!$I$330</definedName>
    <definedName name="stlpjob32">[7]Parameters!$I$331</definedName>
    <definedName name="stlpjob33">[7]Parameters!$I$332</definedName>
    <definedName name="stlpjob34">[7]Parameters!$I$333</definedName>
    <definedName name="stlpjob35">[7]Parameters!$I$334</definedName>
    <definedName name="stlpjob36">[7]Parameters!$I$335</definedName>
    <definedName name="stlpjob37">[7]Parameters!$I$336</definedName>
    <definedName name="stlpjob38">[7]Parameters!$I$337</definedName>
    <definedName name="stlpjob39">[7]Parameters!$I$338</definedName>
    <definedName name="stlpjob4">[7]Parameters!$I$303</definedName>
    <definedName name="stlpjob40">[7]Parameters!$I$339</definedName>
    <definedName name="stlpjob41">[7]Parameters!$I$340</definedName>
    <definedName name="stlpjob42">[7]Parameters!$I$341</definedName>
    <definedName name="stlpjob43">[7]Parameters!$I$342</definedName>
    <definedName name="stlpjob44">[7]Parameters!$I$343</definedName>
    <definedName name="stlpjob45">[7]Parameters!$I$344</definedName>
    <definedName name="stlpjob46">[7]Parameters!$I$345</definedName>
    <definedName name="stlpjob47">[7]Parameters!$I$346</definedName>
    <definedName name="stlpjob48">[7]Parameters!$I$347</definedName>
    <definedName name="stlpjob49">[7]Parameters!$I$348</definedName>
    <definedName name="stlpjob5">[7]Parameters!$I$304</definedName>
    <definedName name="stlpjob50">[7]Parameters!$I$349</definedName>
    <definedName name="stlpjob51">[7]Parameters!$I$350</definedName>
    <definedName name="stlpjob52">[7]Parameters!$I$351</definedName>
    <definedName name="stlpjob53">[7]Parameters!$I$352</definedName>
    <definedName name="stlpjob54">[7]Parameters!$I$353</definedName>
    <definedName name="stlpjob55">[7]Parameters!$I$354</definedName>
    <definedName name="stlpjob56">[7]Parameters!$I$355</definedName>
    <definedName name="stlpjob57">[7]Parameters!$I$356</definedName>
    <definedName name="stlpjob58">[7]Parameters!$I$357</definedName>
    <definedName name="stlpjob59">[7]Parameters!$I$358</definedName>
    <definedName name="stlpjob6">[7]Parameters!$I$305</definedName>
    <definedName name="stlpjob60">[7]Parameters!$I$359</definedName>
    <definedName name="stlpjob61">[7]Parameters!$I$360</definedName>
    <definedName name="stlpjob62">[7]Parameters!$I$361</definedName>
    <definedName name="stlpjob63">[7]Parameters!$I$362</definedName>
    <definedName name="stlpjob64">[7]Parameters!$I$363</definedName>
    <definedName name="stlpjob65">[7]Parameters!$I$364</definedName>
    <definedName name="stlpjob66">[7]Parameters!$I$365</definedName>
    <definedName name="stlpjob67">[7]Parameters!$I$366</definedName>
    <definedName name="stlpjob68">[7]Parameters!$I$367</definedName>
    <definedName name="stlpjob69">[7]Parameters!$I$368</definedName>
    <definedName name="stlpjob7">[7]Parameters!$I$306</definedName>
    <definedName name="stlpjob70">[7]Parameters!$I$369</definedName>
    <definedName name="stlpjob71">[7]Parameters!$I$370</definedName>
    <definedName name="stlpjob72">[7]Parameters!$I$371</definedName>
    <definedName name="stlpjob73">[7]Parameters!$I$372</definedName>
    <definedName name="stlpjob74">[7]Parameters!$I$373</definedName>
    <definedName name="stlpjob75">[7]Parameters!$I$374</definedName>
    <definedName name="stlpjob8">[7]Parameters!$I$307</definedName>
    <definedName name="stlpjob9">[7]Parameters!$I$308</definedName>
    <definedName name="stlpname11">[7]Parameters!$C$310</definedName>
    <definedName name="stlpname12">[7]Parameters!$C$311</definedName>
    <definedName name="stlpname13">[7]Parameters!$C$312</definedName>
    <definedName name="stlpname14">[7]Parameters!$C$313</definedName>
    <definedName name="stlpname15">[7]Parameters!$C$314</definedName>
    <definedName name="stlpname16">[7]Parameters!$C$315</definedName>
    <definedName name="stlpname17">[7]Parameters!$C$316</definedName>
    <definedName name="stlpname18">[7]Parameters!$C$317</definedName>
    <definedName name="stlpname19">[7]Parameters!$C$318</definedName>
    <definedName name="stlpname20">[7]Parameters!$C$319</definedName>
    <definedName name="stlpname21">[7]Parameters!$C$320</definedName>
    <definedName name="stlpname22">[7]Parameters!$C$321</definedName>
    <definedName name="stlpname23">[7]Parameters!$C$322</definedName>
    <definedName name="stlpname24">[7]Parameters!$C$323</definedName>
    <definedName name="stlpname25">[7]Parameters!$C$324</definedName>
    <definedName name="stlpname26">[7]Parameters!$C$325</definedName>
    <definedName name="stlpname27">[7]Parameters!$C$326</definedName>
    <definedName name="stlpname28">[7]Parameters!$C$327</definedName>
    <definedName name="stlpname29">[7]Parameters!$C$328</definedName>
    <definedName name="stlpname30">[7]Parameters!$C$329</definedName>
    <definedName name="stlpname31">[7]Parameters!$C$330</definedName>
    <definedName name="stlpname32">[7]Parameters!$C$331</definedName>
    <definedName name="stlpname33">[7]Parameters!$C$332</definedName>
    <definedName name="stlpname34">[7]Parameters!$C$333</definedName>
    <definedName name="stlpname35">[7]Parameters!$C$334</definedName>
    <definedName name="stlpname36">[7]Parameters!$C$335</definedName>
    <definedName name="stlpname37">[7]Parameters!$C$336</definedName>
    <definedName name="stlpname38">[7]Parameters!$C$337</definedName>
    <definedName name="stlpname39">[7]Parameters!$C$338</definedName>
    <definedName name="stlpname40">[7]Parameters!$C$339</definedName>
    <definedName name="stlpname41">[7]Parameters!$C$340</definedName>
    <definedName name="stlpname42">[7]Parameters!$C$341</definedName>
    <definedName name="stlpname43">[7]Parameters!$C$342</definedName>
    <definedName name="stlpname44">[7]Parameters!$C$343</definedName>
    <definedName name="stlpname45">[7]Parameters!$C$344</definedName>
    <definedName name="stlpname46">[7]Parameters!$C$345</definedName>
    <definedName name="stlpname47">[7]Parameters!$C$346</definedName>
    <definedName name="stlpname48">[7]Parameters!$C$347</definedName>
    <definedName name="stlpname49">[7]Parameters!$C$348</definedName>
    <definedName name="stlpname50">[7]Parameters!$C$349</definedName>
    <definedName name="stlpname51">[7]Parameters!$C$350</definedName>
    <definedName name="stlpname52">[7]Parameters!$C$351</definedName>
    <definedName name="stlpname53">[7]Parameters!$C$352</definedName>
    <definedName name="stlpname54">[7]Parameters!$C$353</definedName>
    <definedName name="stlpname55">[7]Parameters!$C$354</definedName>
    <definedName name="stlpname56">[7]Parameters!$C$355</definedName>
    <definedName name="stlpname57">[7]Parameters!$C$356</definedName>
    <definedName name="stlpname58">[7]Parameters!$C$357</definedName>
    <definedName name="stlpname59">[7]Parameters!$C$358</definedName>
    <definedName name="stlpname60">[7]Parameters!$C$359</definedName>
    <definedName name="stlpname61">[7]Parameters!$C$360</definedName>
    <definedName name="stlpname62">[7]Parameters!$C$361</definedName>
    <definedName name="stlpname63">[7]Parameters!$C$362</definedName>
    <definedName name="stlpname64">[7]Parameters!$C$363</definedName>
    <definedName name="stlpname65">[7]Parameters!$C$364</definedName>
    <definedName name="stlpname66">[7]Parameters!$C$365</definedName>
    <definedName name="stlpname67">[7]Parameters!$C$366</definedName>
    <definedName name="stlpname68">[7]Parameters!$C$367</definedName>
    <definedName name="stlpname69">[7]Parameters!$C$368</definedName>
    <definedName name="stlpname70">[7]Parameters!$C$369</definedName>
    <definedName name="stlpname71">[7]Parameters!$C$370</definedName>
    <definedName name="stlpname72">[7]Parameters!$C$371</definedName>
    <definedName name="stlpname73">[7]Parameters!$C$372</definedName>
    <definedName name="stlpname74">[7]Parameters!$C$373</definedName>
    <definedName name="stlpname75">[7]Parameters!$C$374</definedName>
    <definedName name="stlpsal11">[7]Parameters!$E$310</definedName>
    <definedName name="stlpsal12">[7]Parameters!$E$311</definedName>
    <definedName name="stlpsal13">[7]Parameters!$E$312</definedName>
    <definedName name="stlpsal14">[7]Parameters!$E$313</definedName>
    <definedName name="stlpsal15">[7]Parameters!$E$314</definedName>
    <definedName name="stlpsal16">[7]Parameters!$E$315</definedName>
    <definedName name="stlpsal17">[7]Parameters!$E$316</definedName>
    <definedName name="stlpsal18">[7]Parameters!$E$317</definedName>
    <definedName name="stlpsal19">[7]Parameters!$E$318</definedName>
    <definedName name="stlpsal20">[7]Parameters!$E$319</definedName>
    <definedName name="stlpsal21">[7]Parameters!$E$320</definedName>
    <definedName name="stlpsal22">[7]Parameters!$E$321</definedName>
    <definedName name="stlpsal23">[7]Parameters!$E$322</definedName>
    <definedName name="stlpsal24">[7]Parameters!$E$323</definedName>
    <definedName name="stlpsal25">[7]Parameters!$E$324</definedName>
    <definedName name="stlpsal26">[7]Parameters!$E$325</definedName>
    <definedName name="stlpsal27">[7]Parameters!$E$326</definedName>
    <definedName name="stlpsal28">[7]Parameters!$E$327</definedName>
    <definedName name="stlpsal29">[7]Parameters!$E$328</definedName>
    <definedName name="stlpsal30">[7]Parameters!$E$329</definedName>
    <definedName name="stlpsal31">[7]Parameters!$E$330</definedName>
    <definedName name="stlpsal32">[7]Parameters!$E$331</definedName>
    <definedName name="stlpsal33">[7]Parameters!$E$332</definedName>
    <definedName name="stlpsal34">[7]Parameters!$E$333</definedName>
    <definedName name="stlpsal35">[7]Parameters!$E$334</definedName>
    <definedName name="stlpsal36">[7]Parameters!$E$335</definedName>
    <definedName name="stlpsal37">[7]Parameters!$E$336</definedName>
    <definedName name="stlpsal38">[7]Parameters!$E$337</definedName>
    <definedName name="stlpsal39">[7]Parameters!$E$338</definedName>
    <definedName name="stlpsal40">[7]Parameters!$E$339</definedName>
    <definedName name="stlpsal41">[7]Parameters!$E$340</definedName>
    <definedName name="stlpsal42">[7]Parameters!$E$341</definedName>
    <definedName name="stlpsal43">[7]Parameters!$E$342</definedName>
    <definedName name="stlpsal44">[7]Parameters!$E$343</definedName>
    <definedName name="stlpsal45">[7]Parameters!$E$344</definedName>
    <definedName name="stlpsal46">[7]Parameters!$E$345</definedName>
    <definedName name="stlpsal47">[7]Parameters!$E$346</definedName>
    <definedName name="stlpsal48">[7]Parameters!$E$347</definedName>
    <definedName name="stlpsal49">[7]Parameters!$E$348</definedName>
    <definedName name="stlpsal50">[7]Parameters!$E$349</definedName>
    <definedName name="stlpsal51">[7]Parameters!$E$350</definedName>
    <definedName name="stlpsal52">[7]Parameters!$E$351</definedName>
    <definedName name="stlpsal53">[7]Parameters!$E$352</definedName>
    <definedName name="stlpsal54">[7]Parameters!$E$353</definedName>
    <definedName name="stlpsal55">[7]Parameters!$E$354</definedName>
    <definedName name="stlpsal56">[7]Parameters!$E$355</definedName>
    <definedName name="stlpsal57">[7]Parameters!$E$356</definedName>
    <definedName name="stlpsal58">[7]Parameters!$E$357</definedName>
    <definedName name="stlpsal59">[7]Parameters!$E$358</definedName>
    <definedName name="stlpsal60">[7]Parameters!$E$359</definedName>
    <definedName name="stlpsal61">[7]Parameters!$E$360</definedName>
    <definedName name="stlpsal62">[7]Parameters!$E$361</definedName>
    <definedName name="stlpsal63">[7]Parameters!$E$362</definedName>
    <definedName name="stlpsal64">[7]Parameters!$E$363</definedName>
    <definedName name="stlpsal65">[7]Parameters!$E$364</definedName>
    <definedName name="stlpsal66">[7]Parameters!$E$365</definedName>
    <definedName name="stlpsal67">[7]Parameters!$E$366</definedName>
    <definedName name="stlpsal68">[7]Parameters!$E$367</definedName>
    <definedName name="stlpsal69">[7]Parameters!$E$368</definedName>
    <definedName name="stlpsal70">[7]Parameters!$E$369</definedName>
    <definedName name="stlpsal71">[7]Parameters!$E$370</definedName>
    <definedName name="stlpsal72">[7]Parameters!$E$371</definedName>
    <definedName name="stlpsal73">[7]Parameters!$E$372</definedName>
    <definedName name="stlpsal74">[7]Parameters!$E$373</definedName>
    <definedName name="stlpsal75">[7]Parameters!$E$374</definedName>
    <definedName name="stmedevac">[5]Parameters!$D$18</definedName>
    <definedName name="STTA_Accra">[42]Assumptions!#REF!</definedName>
    <definedName name="STTA_Dayspertrip">[32]Assumptions!$B$25</definedName>
    <definedName name="STTA_Field">[42]Assumptions!#REF!</definedName>
    <definedName name="sttaperdiembam">#REF!</definedName>
    <definedName name="sttaperdiemother">#REF!</definedName>
    <definedName name="sttcn">[7]Parameters!$A$285</definedName>
    <definedName name="sttcn1">[7]Parameters!$A$287</definedName>
    <definedName name="sttcn10">[7]Parameters!$A$296</definedName>
    <definedName name="sttcn10co">[7]Parameters!$G$296</definedName>
    <definedName name="sttcn10name">[7]Parameters!$C$296</definedName>
    <definedName name="sttcn10sal1">[7]Parameters!$E$296</definedName>
    <definedName name="sttcn1co">[7]Parameters!$G$287</definedName>
    <definedName name="sttcn1name">[7]Parameters!$C$287</definedName>
    <definedName name="sttcn1sal1">[7]Parameters!$E$287</definedName>
    <definedName name="sttcn2">[7]Parameters!$A$288</definedName>
    <definedName name="sttcn2co">[7]Parameters!$G$288</definedName>
    <definedName name="sttcn2name">[7]Parameters!$C$288</definedName>
    <definedName name="sttcn2sal1">[7]Parameters!$E$288</definedName>
    <definedName name="sttcn3">[7]Parameters!$A$289</definedName>
    <definedName name="sttcn3co">[7]Parameters!$G$289</definedName>
    <definedName name="sttcn3name">[7]Parameters!$C$289</definedName>
    <definedName name="sttcn3sal1">[7]Parameters!$E$289</definedName>
    <definedName name="sttcn4">[7]Parameters!$A$290</definedName>
    <definedName name="sttcn4co">[7]Parameters!$G$290</definedName>
    <definedName name="sttcn4name">[7]Parameters!$C$290</definedName>
    <definedName name="sttcn4sal1">[7]Parameters!$E$290</definedName>
    <definedName name="sttcn5">[7]Parameters!$A$291</definedName>
    <definedName name="sttcn5co">[7]Parameters!$G$291</definedName>
    <definedName name="sttcn5name">[7]Parameters!$C$291</definedName>
    <definedName name="sttcn5sal1">[7]Parameters!$E$291</definedName>
    <definedName name="sttcn6">[7]Parameters!$A$292</definedName>
    <definedName name="sttcn6co">[7]Parameters!$G$292</definedName>
    <definedName name="sttcn6name">[7]Parameters!$C$292</definedName>
    <definedName name="sttcn6sal1">[7]Parameters!$E$292</definedName>
    <definedName name="sttcn7">[7]Parameters!$A$293</definedName>
    <definedName name="sttcn7co">[7]Parameters!$G$293</definedName>
    <definedName name="sttcn7name">[7]Parameters!$C$293</definedName>
    <definedName name="sttcn7sal1">[7]Parameters!$E$293</definedName>
    <definedName name="sttcn8">[7]Parameters!$A$294</definedName>
    <definedName name="sttcn8co">[7]Parameters!$G$294</definedName>
    <definedName name="sttcn8name">[7]Parameters!$C$294</definedName>
    <definedName name="sttcn8sal1">[7]Parameters!$E$294</definedName>
    <definedName name="sttcn9">[7]Parameters!$A$295</definedName>
    <definedName name="sttcn9co">[7]Parameters!$G$295</definedName>
    <definedName name="sttcn9name">[7]Parameters!$C$295</definedName>
    <definedName name="sttcn9sal1">[7]Parameters!$E$295</definedName>
    <definedName name="sttcnjob1">[7]Parameters!$I$287</definedName>
    <definedName name="sttcnjob10">[7]Parameters!$I$296</definedName>
    <definedName name="sttcnjob2">[7]Parameters!$I$288</definedName>
    <definedName name="sttcnjob3">[7]Parameters!$I$289</definedName>
    <definedName name="sttcnjob4">[7]Parameters!$I$290</definedName>
    <definedName name="sttcnjob5">[7]Parameters!$I$291</definedName>
    <definedName name="sttcnjob6">[7]Parameters!$I$292</definedName>
    <definedName name="sttcnjob7">[7]Parameters!$I$293</definedName>
    <definedName name="sttcnjob8">[7]Parameters!$I$294</definedName>
    <definedName name="sttcnjob9">[7]Parameters!$I$295</definedName>
    <definedName name="sttrip">[5]Parameters!$D$29</definedName>
    <definedName name="Sttripfactor">[12]Sheet1!$C$18</definedName>
    <definedName name="stus">[7]Parameters!$A$207</definedName>
    <definedName name="stus1">[7]Parameters!$A$209</definedName>
    <definedName name="stus10">[7]Parameters!$A$218</definedName>
    <definedName name="stus10co">[7]Parameters!$G$218</definedName>
    <definedName name="stus10name">[7]Parameters!$C$218</definedName>
    <definedName name="stus10sal1">[7]Parameters!$E$218</definedName>
    <definedName name="stus11">[7]Parameters!$A$219</definedName>
    <definedName name="stus12">[7]Parameters!$A$220</definedName>
    <definedName name="stus13">[7]Parameters!$A$221</definedName>
    <definedName name="stus14">[7]Parameters!$A$222</definedName>
    <definedName name="stus15">[7]Parameters!$A$223</definedName>
    <definedName name="stus16">[7]Parameters!$A$224</definedName>
    <definedName name="stus17">[7]Parameters!$A$225</definedName>
    <definedName name="stus18">[7]Parameters!$A$226</definedName>
    <definedName name="stus19">[7]Parameters!$A$227</definedName>
    <definedName name="stus1co">[7]Parameters!$G$209</definedName>
    <definedName name="stus1name">[7]Parameters!$C$209</definedName>
    <definedName name="stus1sal1">[7]Parameters!$E$209</definedName>
    <definedName name="stus2">[7]Parameters!$A$210</definedName>
    <definedName name="stus20">[7]Parameters!$A$228</definedName>
    <definedName name="stus21">[7]Parameters!$A$229</definedName>
    <definedName name="stus22">[7]Parameters!$A$230</definedName>
    <definedName name="stus23">[7]Parameters!$A$231</definedName>
    <definedName name="stus24">[7]Parameters!$A$232</definedName>
    <definedName name="stus25">[7]Parameters!$A$233</definedName>
    <definedName name="stus26">[7]Parameters!$A$234</definedName>
    <definedName name="stus27">[7]Parameters!$A$235</definedName>
    <definedName name="stus28">[7]Parameters!$A$236</definedName>
    <definedName name="stus29">[7]Parameters!$A$237</definedName>
    <definedName name="stus2co">[7]Parameters!$G$210</definedName>
    <definedName name="stus2name">[7]Parameters!$C$210</definedName>
    <definedName name="stus2sal1">[7]Parameters!$E$210</definedName>
    <definedName name="stus3">[7]Parameters!$A$211</definedName>
    <definedName name="stus30">[7]Parameters!$A$238</definedName>
    <definedName name="stus31">[7]Parameters!$A$239</definedName>
    <definedName name="stus32">[7]Parameters!$A$240</definedName>
    <definedName name="stus33">[7]Parameters!$A$241</definedName>
    <definedName name="stus34">[7]Parameters!$A$242</definedName>
    <definedName name="stus35">[7]Parameters!$A$243</definedName>
    <definedName name="stus36">[7]Parameters!$A$244</definedName>
    <definedName name="stus37">[7]Parameters!$A$245</definedName>
    <definedName name="stus38">[7]Parameters!$A$246</definedName>
    <definedName name="stus39">[7]Parameters!$A$247</definedName>
    <definedName name="stus3co">[7]Parameters!$G$211</definedName>
    <definedName name="stus3name">[7]Parameters!$C$211</definedName>
    <definedName name="stus3sal1">[7]Parameters!$E$211</definedName>
    <definedName name="stus4">[7]Parameters!$A$212</definedName>
    <definedName name="stus40">[7]Parameters!$A$248</definedName>
    <definedName name="stus41">[7]Parameters!$A$249</definedName>
    <definedName name="stus42">[7]Parameters!$A$250</definedName>
    <definedName name="stus43">[7]Parameters!$A$251</definedName>
    <definedName name="stus44">[7]Parameters!$A$252</definedName>
    <definedName name="stus45">[7]Parameters!$A$253</definedName>
    <definedName name="stus46">[7]Parameters!$A$254</definedName>
    <definedName name="stus47">[7]Parameters!$A$255</definedName>
    <definedName name="stus48">[7]Parameters!$A$256</definedName>
    <definedName name="stus49">[7]Parameters!$A$257</definedName>
    <definedName name="stus4co">[7]Parameters!$G$212</definedName>
    <definedName name="stus4name">[7]Parameters!$C$212</definedName>
    <definedName name="stus4sal1">[7]Parameters!$E$212</definedName>
    <definedName name="stus5">[7]Parameters!$A$213</definedName>
    <definedName name="stus50">[7]Parameters!$A$258</definedName>
    <definedName name="stus51">[7]Parameters!$A$259</definedName>
    <definedName name="stus52">[7]Parameters!$A$260</definedName>
    <definedName name="stus53">[7]Parameters!$A$261</definedName>
    <definedName name="stus54">[7]Parameters!$A$262</definedName>
    <definedName name="stus55">[7]Parameters!$A$263</definedName>
    <definedName name="stus56">[7]Parameters!$A$264</definedName>
    <definedName name="stus57">[7]Parameters!$A$265</definedName>
    <definedName name="stus58">[7]Parameters!$A$266</definedName>
    <definedName name="stus59">[7]Parameters!$A$267</definedName>
    <definedName name="stus5co">[7]Parameters!$G$213</definedName>
    <definedName name="stus5name">[7]Parameters!$C$213</definedName>
    <definedName name="stus5sal1">[7]Parameters!$E$213</definedName>
    <definedName name="stus6">[7]Parameters!$A$214</definedName>
    <definedName name="stus60">[7]Parameters!$A$268</definedName>
    <definedName name="stus61">[7]Parameters!$A$269</definedName>
    <definedName name="stus62">[7]Parameters!$A$270</definedName>
    <definedName name="stus63">[7]Parameters!$A$271</definedName>
    <definedName name="stus64">[7]Parameters!$A$272</definedName>
    <definedName name="stus65">[7]Parameters!$A$273</definedName>
    <definedName name="stus66">[7]Parameters!$A$274</definedName>
    <definedName name="stus67">[7]Parameters!$A$275</definedName>
    <definedName name="stus68">[7]Parameters!$A$276</definedName>
    <definedName name="stus69">[7]Parameters!$A$277</definedName>
    <definedName name="stus6co">[7]Parameters!$G$214</definedName>
    <definedName name="stus6name">[7]Parameters!$C$214</definedName>
    <definedName name="stus6sal1">[7]Parameters!$E$214</definedName>
    <definedName name="stus7">[7]Parameters!$A$215</definedName>
    <definedName name="stus70">[7]Parameters!$A$278</definedName>
    <definedName name="stus71">[7]Parameters!$A$279</definedName>
    <definedName name="stus72">[7]Parameters!$A$280</definedName>
    <definedName name="stus73">[7]Parameters!$A$281</definedName>
    <definedName name="stus74">[7]Parameters!$A$282</definedName>
    <definedName name="stus75">[7]Parameters!$A$283</definedName>
    <definedName name="stus7co">[7]Parameters!$G$215</definedName>
    <definedName name="stus7name">[7]Parameters!$C$215</definedName>
    <definedName name="stus7sal1">[7]Parameters!$E$215</definedName>
    <definedName name="stus8">[7]Parameters!$A$216</definedName>
    <definedName name="stus8co">[7]Parameters!$G$216</definedName>
    <definedName name="stus8name">[7]Parameters!$C$216</definedName>
    <definedName name="stus8sal1">[7]Parameters!$E$216</definedName>
    <definedName name="stus9">[7]Parameters!$A$217</definedName>
    <definedName name="stus9co">[7]Parameters!$G$217</definedName>
    <definedName name="stus9name">[7]Parameters!$C$217</definedName>
    <definedName name="stus9sal1">[7]Parameters!$E$217</definedName>
    <definedName name="stusco11">[7]Parameters!$G$219</definedName>
    <definedName name="stusco12">[7]Parameters!$G$220</definedName>
    <definedName name="stusco13">[7]Parameters!$G$221</definedName>
    <definedName name="stusco14">[7]Parameters!$G$222</definedName>
    <definedName name="stusco15">[7]Parameters!$G$223</definedName>
    <definedName name="stusco16">[7]Parameters!$G$224</definedName>
    <definedName name="stusco17">[7]Parameters!$G$225</definedName>
    <definedName name="stusco18">[7]Parameters!$G$226</definedName>
    <definedName name="stusco19">[7]Parameters!$G$227</definedName>
    <definedName name="stusco20">[7]Parameters!$G$228</definedName>
    <definedName name="stusco21">[7]Parameters!$G$229</definedName>
    <definedName name="stusco22">[7]Parameters!$G$230</definedName>
    <definedName name="stusco23">[7]Parameters!$G$231</definedName>
    <definedName name="stusco24">[7]Parameters!$G$232</definedName>
    <definedName name="stusco25">[7]Parameters!$G$233</definedName>
    <definedName name="stusco26">[7]Parameters!$G$234</definedName>
    <definedName name="stusco27">[7]Parameters!$G$235</definedName>
    <definedName name="stusco28">[7]Parameters!$G$236</definedName>
    <definedName name="stusco29">[7]Parameters!$G$237</definedName>
    <definedName name="stusco30">[7]Parameters!$G$238</definedName>
    <definedName name="stusco31">[7]Parameters!$G$239</definedName>
    <definedName name="stusco32">[7]Parameters!$G$240</definedName>
    <definedName name="stusco33">[7]Parameters!$G$241</definedName>
    <definedName name="stusco34">[7]Parameters!$G$242</definedName>
    <definedName name="stusco35">[7]Parameters!$G$243</definedName>
    <definedName name="stusco36">[7]Parameters!$G$244</definedName>
    <definedName name="stusco37">[7]Parameters!$G$245</definedName>
    <definedName name="stusco38">[7]Parameters!$G$246</definedName>
    <definedName name="stusco39">[7]Parameters!$G$247</definedName>
    <definedName name="stusco40">[7]Parameters!$G$248</definedName>
    <definedName name="stusco41">[7]Parameters!$G$249</definedName>
    <definedName name="stusco42">[7]Parameters!$G$250</definedName>
    <definedName name="stusco43">[7]Parameters!$G$251</definedName>
    <definedName name="stusco44">[7]Parameters!$G$252</definedName>
    <definedName name="stusco45">[7]Parameters!$G$253</definedName>
    <definedName name="stusco46">[7]Parameters!$G$254</definedName>
    <definedName name="stusco47">[7]Parameters!$G$255</definedName>
    <definedName name="stusco48">[7]Parameters!$G$256</definedName>
    <definedName name="stusco49">[7]Parameters!$G$257</definedName>
    <definedName name="stusco50">[7]Parameters!$G$258</definedName>
    <definedName name="stusco51">[7]Parameters!$G$259</definedName>
    <definedName name="stusco52">[7]Parameters!$G$260</definedName>
    <definedName name="stusco53">[7]Parameters!$G$261</definedName>
    <definedName name="stusco54">[7]Parameters!$G$262</definedName>
    <definedName name="stusco55">[7]Parameters!$G$263</definedName>
    <definedName name="stusco56">[7]Parameters!$G$264</definedName>
    <definedName name="stusco57">[7]Parameters!$G$265</definedName>
    <definedName name="stusco58">[7]Parameters!$G$266</definedName>
    <definedName name="stusco59">[7]Parameters!$G$267</definedName>
    <definedName name="stusco60">[7]Parameters!$G$268</definedName>
    <definedName name="stusco61">[7]Parameters!$G$269</definedName>
    <definedName name="stusco62">[7]Parameters!$G$270</definedName>
    <definedName name="stusco63">[7]Parameters!$G$271</definedName>
    <definedName name="stusco64">[7]Parameters!$G$272</definedName>
    <definedName name="stusco65">[7]Parameters!$G$273</definedName>
    <definedName name="stusco66">[7]Parameters!$G$274</definedName>
    <definedName name="stusco67">[7]Parameters!$G$275</definedName>
    <definedName name="stusco68">[7]Parameters!$G$276</definedName>
    <definedName name="stusco69">[7]Parameters!$G$277</definedName>
    <definedName name="stusco70">[7]Parameters!$G$278</definedName>
    <definedName name="stusco71">[7]Parameters!$G$279</definedName>
    <definedName name="stusco72">[7]Parameters!$G$280</definedName>
    <definedName name="stusco73">[7]Parameters!$G$281</definedName>
    <definedName name="stusco74">[7]Parameters!$G$282</definedName>
    <definedName name="stusco75">[7]Parameters!$G$283</definedName>
    <definedName name="stusjob1">[7]Parameters!$I$209</definedName>
    <definedName name="stusjob10">[7]Parameters!$I$218</definedName>
    <definedName name="stusjob11">[7]Parameters!$I$219</definedName>
    <definedName name="stusjob12">[7]Parameters!$I$220</definedName>
    <definedName name="stusjob13">[7]Parameters!$I$221</definedName>
    <definedName name="stusjob14">[7]Parameters!$I$222</definedName>
    <definedName name="stusjob15">[7]Parameters!$I$223</definedName>
    <definedName name="stusjob16">[7]Parameters!$I$224</definedName>
    <definedName name="stusjob17">[7]Parameters!$I$225</definedName>
    <definedName name="stusjob18">[7]Parameters!$I$226</definedName>
    <definedName name="stusjob19">[7]Parameters!$I$227</definedName>
    <definedName name="stusjob2">[7]Parameters!$I$210</definedName>
    <definedName name="stusjob20">[7]Parameters!$I$228</definedName>
    <definedName name="stusjob21">[7]Parameters!$I$229</definedName>
    <definedName name="stusjob22">[7]Parameters!$I$230</definedName>
    <definedName name="stusjob23">[7]Parameters!$I$231</definedName>
    <definedName name="stusjob24">[7]Parameters!$I$232</definedName>
    <definedName name="stusjob25">[7]Parameters!$I$233</definedName>
    <definedName name="stusjob26">[7]Parameters!$I$234</definedName>
    <definedName name="stusjob27">[7]Parameters!$I$235</definedName>
    <definedName name="stusjob28">[7]Parameters!$I$236</definedName>
    <definedName name="stusjob29">[7]Parameters!$I$237</definedName>
    <definedName name="stusjob3">[7]Parameters!$I$211</definedName>
    <definedName name="stusjob30">[7]Parameters!$I$238</definedName>
    <definedName name="stusjob31">[7]Parameters!$I$239</definedName>
    <definedName name="stusjob32">[7]Parameters!$I$240</definedName>
    <definedName name="stusjob33">[7]Parameters!$I$241</definedName>
    <definedName name="stusjob34">[7]Parameters!$I$242</definedName>
    <definedName name="stusjob35">[7]Parameters!$I$243</definedName>
    <definedName name="stusjob36">[7]Parameters!$I$244</definedName>
    <definedName name="stusjob37">[7]Parameters!$I$245</definedName>
    <definedName name="stusjob38">[7]Parameters!$I$246</definedName>
    <definedName name="stusjob39">[7]Parameters!$I$247</definedName>
    <definedName name="stusjob4">[7]Parameters!$I$212</definedName>
    <definedName name="stusjob40">[7]Parameters!$I$248</definedName>
    <definedName name="stusjob41">[7]Parameters!$I$249</definedName>
    <definedName name="stusjob42">[7]Parameters!$I$250</definedName>
    <definedName name="stusjob43">[7]Parameters!$I$251</definedName>
    <definedName name="stusjob44">[7]Parameters!$I$252</definedName>
    <definedName name="stusjob45">[7]Parameters!$I$253</definedName>
    <definedName name="stusjob46">[7]Parameters!$I$254</definedName>
    <definedName name="stusjob47">[7]Parameters!$I$255</definedName>
    <definedName name="stusjob48">[7]Parameters!$I$256</definedName>
    <definedName name="stusjob49">[7]Parameters!$I$257</definedName>
    <definedName name="stusjob5">[7]Parameters!$I$213</definedName>
    <definedName name="stusjob51">[7]Parameters!$I$259</definedName>
    <definedName name="stusjob52">[7]Parameters!$I$260</definedName>
    <definedName name="stusjob53">[7]Parameters!$I$261</definedName>
    <definedName name="stusjob54">[7]Parameters!$I$262</definedName>
    <definedName name="stusjob55">[7]Parameters!$I$263</definedName>
    <definedName name="stusjob56">[7]Parameters!$I$264</definedName>
    <definedName name="stusjob57">[7]Parameters!$I$265</definedName>
    <definedName name="stusjob58">[7]Parameters!$I$266</definedName>
    <definedName name="stusjob59">[7]Parameters!$I$267</definedName>
    <definedName name="stusjob6">[7]Parameters!$I$214</definedName>
    <definedName name="stusjob60">[7]Parameters!$I$268</definedName>
    <definedName name="stusjob61">[7]Parameters!$I$269</definedName>
    <definedName name="stusjob62">[7]Parameters!$I$270</definedName>
    <definedName name="stusjob63">[7]Parameters!$I$271</definedName>
    <definedName name="stusjob64">[7]Parameters!$I$272</definedName>
    <definedName name="stusjob65">[7]Parameters!$I$273</definedName>
    <definedName name="stusjob66">[7]Parameters!$I$274</definedName>
    <definedName name="stusjob67">[7]Parameters!$I$275</definedName>
    <definedName name="stusjob68">[7]Parameters!$I$276</definedName>
    <definedName name="stusjob69">[7]Parameters!$I$277</definedName>
    <definedName name="stusjob7">[7]Parameters!$I$215</definedName>
    <definedName name="stusjob70">[7]Parameters!$I$278</definedName>
    <definedName name="stusjob71">[7]Parameters!$I$279</definedName>
    <definedName name="stusjob72">[7]Parameters!$I$280</definedName>
    <definedName name="stusjob73">[7]Parameters!$I$281</definedName>
    <definedName name="stusjob74">[7]Parameters!$I$282</definedName>
    <definedName name="stusjob75">[7]Parameters!$I$283</definedName>
    <definedName name="stusjob8">[7]Parameters!$I$216</definedName>
    <definedName name="stusjob9">[7]Parameters!$I$217</definedName>
    <definedName name="stusname11">[7]Parameters!$C$219</definedName>
    <definedName name="stusname12">[7]Parameters!$C$220</definedName>
    <definedName name="stusname13">[7]Parameters!$C$221</definedName>
    <definedName name="stusname14">[7]Parameters!$C$222</definedName>
    <definedName name="stusname15">[7]Parameters!$C$223</definedName>
    <definedName name="stusname16">[7]Parameters!$C$224</definedName>
    <definedName name="stusname17">[7]Parameters!$C$225</definedName>
    <definedName name="stusname18">[7]Parameters!$C$226</definedName>
    <definedName name="stusname19">[7]Parameters!$C$227</definedName>
    <definedName name="stusname20">[7]Parameters!$C$228</definedName>
    <definedName name="stusname21">[7]Parameters!$C$229</definedName>
    <definedName name="stusname22">[7]Parameters!$C$230</definedName>
    <definedName name="stusname23">[7]Parameters!$C$231</definedName>
    <definedName name="stusname24">[7]Parameters!$C$232</definedName>
    <definedName name="stusname25">[7]Parameters!$C$233</definedName>
    <definedName name="stusname26">[7]Parameters!$C$234</definedName>
    <definedName name="stusname27">[7]Parameters!$C$235</definedName>
    <definedName name="stusname28">[7]Parameters!$C$236</definedName>
    <definedName name="stusname29">[7]Parameters!$C$237</definedName>
    <definedName name="stusname30">[7]Parameters!$C$238</definedName>
    <definedName name="stusname31">[7]Parameters!$C$239</definedName>
    <definedName name="stusname32">[7]Parameters!$C$240</definedName>
    <definedName name="stusname33">[7]Parameters!$C$241</definedName>
    <definedName name="stusname34">[7]Parameters!$C$242</definedName>
    <definedName name="stusname35">[7]Parameters!$C$243</definedName>
    <definedName name="stusname36">[7]Parameters!$C$244</definedName>
    <definedName name="stusname37">[7]Parameters!$C$245</definedName>
    <definedName name="stusname38">[7]Parameters!$C$246</definedName>
    <definedName name="stusname39">[7]Parameters!$C$247</definedName>
    <definedName name="stusname40">[7]Parameters!$C$248</definedName>
    <definedName name="stusname41">[7]Parameters!$C$249</definedName>
    <definedName name="stusname42">[7]Parameters!$C$250</definedName>
    <definedName name="stusname43">[7]Parameters!$C$251</definedName>
    <definedName name="stusname44">[7]Parameters!$C$252</definedName>
    <definedName name="stusname45">[7]Parameters!$C$253</definedName>
    <definedName name="stusname46">[7]Parameters!$C$254</definedName>
    <definedName name="stusname47">[7]Parameters!$C$255</definedName>
    <definedName name="stusname48">[7]Parameters!$C$256</definedName>
    <definedName name="stusname49">[7]Parameters!$C$257</definedName>
    <definedName name="stusname50">[7]Parameters!$C$258</definedName>
    <definedName name="stusname51">[7]Parameters!$C$259</definedName>
    <definedName name="stusname52">[7]Parameters!$C$260</definedName>
    <definedName name="stusname53">[7]Parameters!$C$261</definedName>
    <definedName name="stusname54">[7]Parameters!$C$262</definedName>
    <definedName name="stusname55">[7]Parameters!$C$263</definedName>
    <definedName name="stusname56">[7]Parameters!$C$264</definedName>
    <definedName name="stusname57">[7]Parameters!$C$265</definedName>
    <definedName name="stusname58">[7]Parameters!$C$266</definedName>
    <definedName name="stusname59">[7]Parameters!$C$267</definedName>
    <definedName name="stusname60">[7]Parameters!$C$268</definedName>
    <definedName name="stusname61">[7]Parameters!$C$269</definedName>
    <definedName name="stusname62">[7]Parameters!$C$270</definedName>
    <definedName name="stusname63">[7]Parameters!$C$271</definedName>
    <definedName name="stusname64">[7]Parameters!$C$272</definedName>
    <definedName name="stusname65">[7]Parameters!$C$273</definedName>
    <definedName name="stusname66">[7]Parameters!$C$274</definedName>
    <definedName name="stusname67">[7]Parameters!$C$275</definedName>
    <definedName name="stusname68">[7]Parameters!$C$276</definedName>
    <definedName name="stusname69">[7]Parameters!$C$277</definedName>
    <definedName name="stusname70">[7]Parameters!$C$278</definedName>
    <definedName name="stusname71">[7]Parameters!$C$279</definedName>
    <definedName name="stusname72">[7]Parameters!$C$280</definedName>
    <definedName name="stusname73">[7]Parameters!$C$281</definedName>
    <definedName name="stusname74">[7]Parameters!$C$282</definedName>
    <definedName name="stusname75">[7]Parameters!$C$283</definedName>
    <definedName name="stussal11">[7]Parameters!$E$219</definedName>
    <definedName name="stussal12">[7]Parameters!$E$220</definedName>
    <definedName name="stussal13">[7]Parameters!$E$221</definedName>
    <definedName name="stussal14">[7]Parameters!$E$222</definedName>
    <definedName name="stussal15">[7]Parameters!$E$223</definedName>
    <definedName name="stussal16">[7]Parameters!$E$224</definedName>
    <definedName name="stussal17">[7]Parameters!$E$225</definedName>
    <definedName name="stussal18">[7]Parameters!$E$226</definedName>
    <definedName name="stussal19">[7]Parameters!$E$227</definedName>
    <definedName name="stussal20">[7]Parameters!$E$228</definedName>
    <definedName name="stussal21">[7]Parameters!$E$229</definedName>
    <definedName name="stussal22">[7]Parameters!$E$230</definedName>
    <definedName name="stussal23">[7]Parameters!$E$231</definedName>
    <definedName name="stussal24">[7]Parameters!$E$232</definedName>
    <definedName name="stussal25">[7]Parameters!$E$233</definedName>
    <definedName name="stussal26">[7]Parameters!$E$234</definedName>
    <definedName name="stussal27">[7]Parameters!$E$235</definedName>
    <definedName name="stussal28">[7]Parameters!$E$236</definedName>
    <definedName name="stussal29">[7]Parameters!$E$237</definedName>
    <definedName name="stussal30">[7]Parameters!$E$238</definedName>
    <definedName name="stussal31">[7]Parameters!$E$239</definedName>
    <definedName name="stussal32">[7]Parameters!$E$240</definedName>
    <definedName name="stussal33">[7]Parameters!$E$241</definedName>
    <definedName name="stussal34">[7]Parameters!$E$242</definedName>
    <definedName name="stussal35">[7]Parameters!$E$243</definedName>
    <definedName name="stussal36">[7]Parameters!$E$244</definedName>
    <definedName name="stussal37">[7]Parameters!$E$245</definedName>
    <definedName name="stussal38">[7]Parameters!$E$246</definedName>
    <definedName name="stussal39">[7]Parameters!$E$247</definedName>
    <definedName name="stussal40">[7]Parameters!$E$248</definedName>
    <definedName name="stussal41">[7]Parameters!$E$249</definedName>
    <definedName name="stussal42">[7]Parameters!$E$250</definedName>
    <definedName name="stussal43">[7]Parameters!$E$251</definedName>
    <definedName name="stussal44">[7]Parameters!$E$252</definedName>
    <definedName name="stussal45">[7]Parameters!$E$253</definedName>
    <definedName name="stussal46">[7]Parameters!$E$254</definedName>
    <definedName name="stussal47">[7]Parameters!$E$255</definedName>
    <definedName name="stussal48">[7]Parameters!$E$256</definedName>
    <definedName name="stussal49">[7]Parameters!$E$257</definedName>
    <definedName name="stussal50">[7]Parameters!$E$258</definedName>
    <definedName name="stussal51">[7]Parameters!$E$259</definedName>
    <definedName name="stussal52">[7]Parameters!$E$260</definedName>
    <definedName name="stussal53">[7]Parameters!$E$261</definedName>
    <definedName name="stussal54">[7]Parameters!$E$262</definedName>
    <definedName name="stussal55">[7]Parameters!$E$263</definedName>
    <definedName name="stussal56">[7]Parameters!$E$264</definedName>
    <definedName name="stussal57">[7]Parameters!$E$265</definedName>
    <definedName name="stussal58">[7]Parameters!$E$266</definedName>
    <definedName name="stussal59">[7]Parameters!$E$267</definedName>
    <definedName name="stussal60">[7]Parameters!$E$268</definedName>
    <definedName name="stussal61">[7]Parameters!$E$269</definedName>
    <definedName name="stussal62">[7]Parameters!$E$270</definedName>
    <definedName name="stussal63">[7]Parameters!$E$271</definedName>
    <definedName name="stussal64">[7]Parameters!$E$272</definedName>
    <definedName name="stussal65">[7]Parameters!$E$273</definedName>
    <definedName name="stussal66">[7]Parameters!$E$274</definedName>
    <definedName name="stussal67">[7]Parameters!$E$275</definedName>
    <definedName name="stussal68">[7]Parameters!$E$276</definedName>
    <definedName name="stussal69">[7]Parameters!$E$277</definedName>
    <definedName name="stussal70">[7]Parameters!$E$278</definedName>
    <definedName name="stussal71">[7]Parameters!$E$279</definedName>
    <definedName name="stussal72">[7]Parameters!$E$280</definedName>
    <definedName name="stussal73">[7]Parameters!$E$281</definedName>
    <definedName name="stussal74">[7]Parameters!$E$282</definedName>
    <definedName name="stussal75">[7]Parameters!$E$283</definedName>
    <definedName name="Sub">[10]RATES!#REF!</definedName>
    <definedName name="sub10fee">[7]Parameters!$V$497</definedName>
    <definedName name="sub10fringeexp">[7]Parameters!$V$486</definedName>
    <definedName name="sub10fringeloc">[7]Parameters!$V$487</definedName>
    <definedName name="sub10ga">[7]Parameters!$V$494</definedName>
    <definedName name="sub10ohfo">[7]Parameters!$V$491</definedName>
    <definedName name="sub1name">[7]Parameters!$B$17</definedName>
    <definedName name="sub2name">[7]Parameters!$B$18</definedName>
    <definedName name="sub3name">[7]Parameters!$B$19</definedName>
    <definedName name="sub4name">[7]Parameters!$B$20</definedName>
    <definedName name="sub5name">[7]Parameters!$B$21</definedName>
    <definedName name="SUBCONTRACOR_IDs">#REF!</definedName>
    <definedName name="subcontractor">#REF!</definedName>
    <definedName name="subfee">#REF!</definedName>
    <definedName name="subho">[7]Parameters!$A$455</definedName>
    <definedName name="subho1">[7]Parameters!$A$457</definedName>
    <definedName name="subho10">[7]Parameters!$A$466</definedName>
    <definedName name="subho10co">[7]Parameters!$G$466</definedName>
    <definedName name="subho10name">[7]Parameters!$C$466</definedName>
    <definedName name="subho10sal1">[7]Parameters!$E$466</definedName>
    <definedName name="subho1co">[7]Parameters!$G$457</definedName>
    <definedName name="subho1name">[7]Parameters!$C$457</definedName>
    <definedName name="subho1sal1">[7]Parameters!$E$457</definedName>
    <definedName name="subho2">[7]Parameters!$A$458</definedName>
    <definedName name="subho2co">[7]Parameters!$G$458</definedName>
    <definedName name="subho2name">[7]Parameters!$C$458</definedName>
    <definedName name="subho2sal1">[7]Parameters!$E$458</definedName>
    <definedName name="subho3">[7]Parameters!$A$459</definedName>
    <definedName name="subho3co">[7]Parameters!$G$459</definedName>
    <definedName name="subho3name">[7]Parameters!$C$459</definedName>
    <definedName name="subho3sal1">[7]Parameters!$E$459</definedName>
    <definedName name="subho4">[7]Parameters!$A$460</definedName>
    <definedName name="subho4co">[7]Parameters!$G$460</definedName>
    <definedName name="subho4name">[7]Parameters!$C$460</definedName>
    <definedName name="subho4sal1">[7]Parameters!$E$460</definedName>
    <definedName name="subho5">[7]Parameters!$A$461</definedName>
    <definedName name="subho5co">[7]Parameters!$G$461</definedName>
    <definedName name="subho5name">[7]Parameters!$C$461</definedName>
    <definedName name="subho5sal1">[7]Parameters!$E$461</definedName>
    <definedName name="subho6">[7]Parameters!$A$462</definedName>
    <definedName name="subho6co">[7]Parameters!$G$462</definedName>
    <definedName name="subho6name">[7]Parameters!$C$462</definedName>
    <definedName name="subho6sal1">[7]Parameters!$E$462</definedName>
    <definedName name="subho7">[7]Parameters!$A$463</definedName>
    <definedName name="subho7co">[7]Parameters!$G$463</definedName>
    <definedName name="subho7name">[7]Parameters!$C$463</definedName>
    <definedName name="subho7sal1">[7]Parameters!$E$463</definedName>
    <definedName name="subho8">[7]Parameters!$A$464</definedName>
    <definedName name="subho8co">[7]Parameters!$G$464</definedName>
    <definedName name="subho8name">[7]Parameters!$C$464</definedName>
    <definedName name="subho8sal1">[7]Parameters!$E$464</definedName>
    <definedName name="subho9">[7]Parameters!$A$465</definedName>
    <definedName name="subho9co">[7]Parameters!$G$465</definedName>
    <definedName name="subho9name">[7]Parameters!$C$465</definedName>
    <definedName name="subho9sal1">[7]Parameters!$E$465</definedName>
    <definedName name="subhojob1">[7]Parameters!$I$457</definedName>
    <definedName name="subhojob10">[7]Parameters!$I$466</definedName>
    <definedName name="subhojob2">[7]Parameters!$I$458</definedName>
    <definedName name="subhojob3">[7]Parameters!$I$459</definedName>
    <definedName name="subhojob4">[7]Parameters!$I$460</definedName>
    <definedName name="subhojob5">[7]Parameters!$I$461</definedName>
    <definedName name="subhojob6">[7]Parameters!$I$462</definedName>
    <definedName name="subhojob7">[7]Parameters!$I$463</definedName>
    <definedName name="subhojob8">[7]Parameters!$I$464</definedName>
    <definedName name="subhojob9">[7]Parameters!$I$465</definedName>
    <definedName name="submulti">1.09*1.12</definedName>
    <definedName name="subname10">[7]Parameters!$B$26</definedName>
    <definedName name="subname11">[7]Parameters!$B$27</definedName>
    <definedName name="subname12">[7]Parameters!$B$28</definedName>
    <definedName name="subname13">[7]Parameters!$B$29</definedName>
    <definedName name="subname14">[7]Parameters!$B$30</definedName>
    <definedName name="subname15">[7]Parameters!$B$31</definedName>
    <definedName name="subname6">[7]Parameters!$B$22</definedName>
    <definedName name="subname7">[7]Parameters!$B$23</definedName>
    <definedName name="subname8">[7]Parameters!$B$24</definedName>
    <definedName name="subname9">[7]Parameters!$B$25</definedName>
    <definedName name="SUMMARY">#REF!</definedName>
    <definedName name="SUMSHELL">#REF!</definedName>
    <definedName name="SV">[43]Sheet1!$M$3:$M$8</definedName>
    <definedName name="tcn">[7]Parameters!$A$115</definedName>
    <definedName name="TCN_CCN">#REF!</definedName>
    <definedName name="TCN_Fringe">#REF!</definedName>
    <definedName name="tcn10co">[7]Parameters!$G$126</definedName>
    <definedName name="tcn10name">[7]Parameters!$C$126</definedName>
    <definedName name="tcn10sal1">[7]Parameters!$E$126</definedName>
    <definedName name="tcn1co">[7]Parameters!$G$117</definedName>
    <definedName name="tcn1name">[7]Parameters!$C$117</definedName>
    <definedName name="tcn1sal1">[7]Parameters!$E$117</definedName>
    <definedName name="tcn2co">[7]Parameters!$G$118</definedName>
    <definedName name="tcn2name">[7]Parameters!$C$118</definedName>
    <definedName name="tcn2sal1">[7]Parameters!$E$118</definedName>
    <definedName name="tcn3co">[7]Parameters!$G$119</definedName>
    <definedName name="tcn3name">[7]Parameters!$C$119</definedName>
    <definedName name="tcn3sal1">[7]Parameters!$E$119</definedName>
    <definedName name="tcn4co">[7]Parameters!$G$120</definedName>
    <definedName name="tcn4name">[7]Parameters!$C$120</definedName>
    <definedName name="tcn4sal1">[7]Parameters!$E$120</definedName>
    <definedName name="tcn5co">[7]Parameters!$G$121</definedName>
    <definedName name="tcn5name">[7]Parameters!$C$121</definedName>
    <definedName name="tcn5sal1">[7]Parameters!$E$121</definedName>
    <definedName name="tcn6co">[7]Parameters!$G$122</definedName>
    <definedName name="tcn6name">[7]Parameters!$C$122</definedName>
    <definedName name="tcn6sal1">[7]Parameters!$E$122</definedName>
    <definedName name="tcn7co">[7]Parameters!$G$123</definedName>
    <definedName name="tcn7name">[7]Parameters!$C$123</definedName>
    <definedName name="tcn7sal1">[7]Parameters!$E$123</definedName>
    <definedName name="tcn8co">[7]Parameters!$G$124</definedName>
    <definedName name="tcn8name">[7]Parameters!$C$124</definedName>
    <definedName name="tcn8sal1">[7]Parameters!$E$124</definedName>
    <definedName name="tcn9co">[7]Parameters!$G$125</definedName>
    <definedName name="tcn9name">[7]Parameters!$C$125</definedName>
    <definedName name="tcn9sal1">[7]Parameters!$E$125</definedName>
    <definedName name="TCNCCNSTTA_DaysYr1">'[44]B. Local Hire and TCNs'!$I$20</definedName>
    <definedName name="TCNCCNSTTA_DaysYr2">'[44]B. Local Hire and TCNs'!$K$20</definedName>
    <definedName name="TCNCCNSTTA_DaysYr3">'[44]B. Local Hire and TCNs'!$M$20</definedName>
    <definedName name="TCNCCNSTTA_DaysYr4">'[44]B. Local Hire and TCNs'!$O$20</definedName>
    <definedName name="TCNCCNSTTA_DaysYr5">'[44]B. Local Hire and TCNs'!$Q$20</definedName>
    <definedName name="tcnjob1">[7]Parameters!$I$117</definedName>
    <definedName name="tcnjob10">[7]Parameters!$I$126</definedName>
    <definedName name="tcnjob2">[7]Parameters!$I$118</definedName>
    <definedName name="tcnjob3">[7]Parameters!$I$119</definedName>
    <definedName name="tcnjob4">[7]Parameters!$I$120</definedName>
    <definedName name="tcnjob5">[7]Parameters!$I$121</definedName>
    <definedName name="tcnjob6">[7]Parameters!$I$122</definedName>
    <definedName name="tcnjob7">[7]Parameters!$I$123</definedName>
    <definedName name="tcnjob8">[7]Parameters!$I$124</definedName>
    <definedName name="tcnjob9">[7]Parameters!$I$125</definedName>
    <definedName name="Telephone">#REF!</definedName>
    <definedName name="Temp" localSheetId="3" hidden="1">{#N/A,#N/A,FALSE,"ManLoading"}</definedName>
    <definedName name="Temp" localSheetId="2" hidden="1">{#N/A,#N/A,FALSE,"ManLoading"}</definedName>
    <definedName name="Temp" localSheetId="1" hidden="1">{#N/A,#N/A,FALSE,"ManLoading"}</definedName>
    <definedName name="Temp" hidden="1">{#N/A,#N/A,FALSE,"ManLoading"}</definedName>
    <definedName name="Test">#REF!</definedName>
    <definedName name="Title">[12]Sheet1!$C$15</definedName>
    <definedName name="TOPA">'[45]SF 1411'!#REF!</definedName>
    <definedName name="topost">[5]Parameters!$D$23</definedName>
    <definedName name="totonicapan">#REF!</definedName>
    <definedName name="Trade11">[10]RATES!#REF!</definedName>
    <definedName name="Trade12">[10]RATES!#REF!</definedName>
    <definedName name="Trade13">[10]RATES!#REF!</definedName>
    <definedName name="Trade41">[10]RATES!#REF!</definedName>
    <definedName name="Trade42">[10]RATES!#REF!</definedName>
    <definedName name="Trade43">[10]RATES!#REF!</definedName>
    <definedName name="Trade51">[10]RATES!#REF!</definedName>
    <definedName name="Trade52">[10]RATES!#REF!</definedName>
    <definedName name="Trade53">[10]RATES!#REF!</definedName>
    <definedName name="Transit">#REF!</definedName>
    <definedName name="TRAVEL">#REF!</definedName>
    <definedName name="traveldays">[16]Assumptions!$D$28</definedName>
    <definedName name="TRG">#N/A</definedName>
    <definedName name="TRIPS">#N/A</definedName>
    <definedName name="trsty" localSheetId="3" hidden="1">{"PAGE1",#N/A,FALSE,"CPFFMSTR";"PAGE2",#N/A,FALSE,"CPFFMSTR"}</definedName>
    <definedName name="trsty" localSheetId="2" hidden="1">{"PAGE1",#N/A,FALSE,"CPFFMSTR";"PAGE2",#N/A,FALSE,"CPFFMSTR"}</definedName>
    <definedName name="trsty" localSheetId="1" hidden="1">{"PAGE1",#N/A,FALSE,"CPFFMSTR";"PAGE2",#N/A,FALSE,"CPFFMSTR"}</definedName>
    <definedName name="trsty" hidden="1">{"PAGE1",#N/A,FALSE,"CPFFMSTR";"PAGE2",#N/A,FALSE,"CPFFMSTR"}</definedName>
    <definedName name="Tulaneclin1">#REF!</definedName>
    <definedName name="tulaneclin2">#REF!</definedName>
    <definedName name="tulaneclin3">#REF!</definedName>
    <definedName name="UFFVA">#N/A</definedName>
    <definedName name="ULAB">#N/A</definedName>
    <definedName name="UNITS">#REF!</definedName>
    <definedName name="Unsure" hidden="1">{#N/A,#N/A,FALSE,"ManLoading"}</definedName>
    <definedName name="UODC">#N/A</definedName>
    <definedName name="us">[7]Parameters!$A$37</definedName>
    <definedName name="us10co">[7]Parameters!$G$48</definedName>
    <definedName name="us10name">[7]Parameters!$C$48</definedName>
    <definedName name="us10sal1">[7]Parameters!$E$48</definedName>
    <definedName name="us1co">[7]Parameters!$G$39</definedName>
    <definedName name="us1name">[7]Parameters!$C$39</definedName>
    <definedName name="us1sal1">[7]Parameters!$E$39</definedName>
    <definedName name="us2co">[7]Parameters!$G$40</definedName>
    <definedName name="us2name">[7]Parameters!$C$40</definedName>
    <definedName name="us2sal1">[7]Parameters!$E$40</definedName>
    <definedName name="us3co">[7]Parameters!$G$41</definedName>
    <definedName name="us3name">[7]Parameters!$C$41</definedName>
    <definedName name="us3sal1">[7]Parameters!$E$41</definedName>
    <definedName name="us4co">[7]Parameters!$G$42</definedName>
    <definedName name="us4name">[7]Parameters!$C$42</definedName>
    <definedName name="us4sal1">[7]Parameters!$E$42</definedName>
    <definedName name="us5co">[7]Parameters!$G$43</definedName>
    <definedName name="us5name">[7]Parameters!$C$43</definedName>
    <definedName name="us5sal1">[7]Parameters!$E$43</definedName>
    <definedName name="us6co">[7]Parameters!$G$44</definedName>
    <definedName name="us6name">[7]Parameters!$C$44</definedName>
    <definedName name="us6sal1">[7]Parameters!$E$44</definedName>
    <definedName name="us7co">[7]Parameters!$G$45</definedName>
    <definedName name="us7name">[7]Parameters!$C$45</definedName>
    <definedName name="us7sal1">[7]Parameters!$E$45</definedName>
    <definedName name="us8co">[7]Parameters!$G$46</definedName>
    <definedName name="us8name">[7]Parameters!$C$46</definedName>
    <definedName name="us8sal1">[7]Parameters!$E$46</definedName>
    <definedName name="us9co">[7]Parameters!$G$47</definedName>
    <definedName name="us9name">[7]Parameters!$C$47</definedName>
    <definedName name="us9sal1">[7]Parameters!$E$47</definedName>
    <definedName name="usco11">[7]Parameters!$G$49</definedName>
    <definedName name="usco12">[7]Parameters!$G$50</definedName>
    <definedName name="usco13">[7]Parameters!$G$51</definedName>
    <definedName name="usco14">[7]Parameters!$G$52</definedName>
    <definedName name="usco15">[7]Parameters!$G$53</definedName>
    <definedName name="usco16">[7]Parameters!$G$54</definedName>
    <definedName name="usco17">[7]Parameters!$G$55</definedName>
    <definedName name="usco18">[7]Parameters!$G$56</definedName>
    <definedName name="usco19">[7]Parameters!$G$57</definedName>
    <definedName name="usco20">[7]Parameters!$G$58</definedName>
    <definedName name="usco21">[7]Parameters!$G$59</definedName>
    <definedName name="usco22">[7]Parameters!$G$60</definedName>
    <definedName name="usco23">[7]Parameters!$G$61</definedName>
    <definedName name="usco24">[7]Parameters!$G$62</definedName>
    <definedName name="usco25">[7]Parameters!$G$63</definedName>
    <definedName name="usco26">[7]Parameters!$G$64</definedName>
    <definedName name="usco27">[7]Parameters!$G$65</definedName>
    <definedName name="usco28">[7]Parameters!$G$66</definedName>
    <definedName name="usco29">[7]Parameters!$G$67</definedName>
    <definedName name="usco30">[7]Parameters!$G$68</definedName>
    <definedName name="usco31">[7]Parameters!$G$69</definedName>
    <definedName name="usco32">[7]Parameters!$G$70</definedName>
    <definedName name="usco33">[7]Parameters!$G$71</definedName>
    <definedName name="usco34">[7]Parameters!$G$72</definedName>
    <definedName name="usco35">[7]Parameters!$G$73</definedName>
    <definedName name="usco36">[7]Parameters!$G$74</definedName>
    <definedName name="usco37">[7]Parameters!$G$75</definedName>
    <definedName name="usco38">[7]Parameters!$G$76</definedName>
    <definedName name="usco39">[7]Parameters!$G$77</definedName>
    <definedName name="usco40">[7]Parameters!$G$78</definedName>
    <definedName name="usco41">[7]Parameters!$G$79</definedName>
    <definedName name="usco42">[7]Parameters!$G$80</definedName>
    <definedName name="usco43">[7]Parameters!$G$81</definedName>
    <definedName name="usco44">[7]Parameters!$G$82</definedName>
    <definedName name="usco45">[7]Parameters!$G$83</definedName>
    <definedName name="usco46">[7]Parameters!$G$84</definedName>
    <definedName name="usco47">[7]Parameters!$G$85</definedName>
    <definedName name="usco48">[7]Parameters!$G$86</definedName>
    <definedName name="usco49">[7]Parameters!$G$87</definedName>
    <definedName name="usco50">[7]Parameters!$G$88</definedName>
    <definedName name="usco51">[7]Parameters!$G$89</definedName>
    <definedName name="usco52">[7]Parameters!$G$90</definedName>
    <definedName name="usco53">[7]Parameters!$G$91</definedName>
    <definedName name="usco54">[7]Parameters!$G$92</definedName>
    <definedName name="usco55">[7]Parameters!$G$93</definedName>
    <definedName name="usco56">[7]Parameters!$G$94</definedName>
    <definedName name="usco57">[7]Parameters!$G$95</definedName>
    <definedName name="usco58">[7]Parameters!$G$96</definedName>
    <definedName name="usco59">[7]Parameters!$G$97</definedName>
    <definedName name="usco60">[7]Parameters!$G$98</definedName>
    <definedName name="usco61">[7]Parameters!$G$99</definedName>
    <definedName name="usco62">[7]Parameters!$G$100</definedName>
    <definedName name="usco63">[7]Parameters!$G$101</definedName>
    <definedName name="usco64">[7]Parameters!$G$102</definedName>
    <definedName name="usco65">[7]Parameters!$G$103</definedName>
    <definedName name="usco66">[7]Parameters!$G$104</definedName>
    <definedName name="usco67">[7]Parameters!$G$105</definedName>
    <definedName name="usco68">[7]Parameters!$G$106</definedName>
    <definedName name="usco69">[7]Parameters!$G$107</definedName>
    <definedName name="usco70">[7]Parameters!$G$108</definedName>
    <definedName name="usco71">[7]Parameters!$G$109</definedName>
    <definedName name="usco72">[7]Parameters!$G$110</definedName>
    <definedName name="usco73">[7]Parameters!$G$111</definedName>
    <definedName name="usco74">[7]Parameters!$G$112</definedName>
    <definedName name="usco75">[7]Parameters!$G$113</definedName>
    <definedName name="usd">#REF!</definedName>
    <definedName name="usinf">0.035</definedName>
    <definedName name="usjob1">[7]Parameters!$I$39</definedName>
    <definedName name="usjob10">[7]Parameters!$I$48</definedName>
    <definedName name="usjob11">[7]Parameters!$I$49</definedName>
    <definedName name="usjob12">[7]Parameters!$I$50</definedName>
    <definedName name="usjob13">[7]Parameters!$I$51</definedName>
    <definedName name="usjob14">[7]Parameters!$I$52</definedName>
    <definedName name="usjob15">[7]Parameters!$I$53</definedName>
    <definedName name="usjob16">[7]Parameters!$I$54</definedName>
    <definedName name="usjob17">[7]Parameters!$I$55</definedName>
    <definedName name="usjob18">[7]Parameters!$I$56</definedName>
    <definedName name="usjob19">[7]Parameters!$I$57</definedName>
    <definedName name="usjob2">[7]Parameters!$I$40</definedName>
    <definedName name="usjob20">[7]Parameters!$I$58</definedName>
    <definedName name="usjob21">[7]Parameters!$I$59</definedName>
    <definedName name="usjob22">[7]Parameters!$I$60</definedName>
    <definedName name="usjob23">[7]Parameters!$I$61</definedName>
    <definedName name="usjob24">[7]Parameters!$I$62</definedName>
    <definedName name="usjob25">[7]Parameters!$I$63</definedName>
    <definedName name="usjob26">[7]Parameters!$I$64</definedName>
    <definedName name="usjob27">[7]Parameters!$I$65</definedName>
    <definedName name="usjob28">[7]Parameters!$I$66</definedName>
    <definedName name="usjob29">[7]Parameters!$I$67</definedName>
    <definedName name="usjob3">[7]Parameters!$I$41</definedName>
    <definedName name="usjob30">[7]Parameters!$I$68</definedName>
    <definedName name="usjob31">[7]Parameters!$I$69</definedName>
    <definedName name="usjob32">[7]Parameters!$I$70</definedName>
    <definedName name="usjob33">[7]Parameters!$I$71</definedName>
    <definedName name="usjob34">[7]Parameters!$I$72</definedName>
    <definedName name="usjob35">[7]Parameters!$I$73</definedName>
    <definedName name="usjob36">[7]Parameters!$I$74</definedName>
    <definedName name="usjob37">[7]Parameters!$I$75</definedName>
    <definedName name="usjob38">[7]Parameters!$I$76</definedName>
    <definedName name="usjob39">[7]Parameters!$I$77</definedName>
    <definedName name="usjob4">[7]Parameters!$I$42</definedName>
    <definedName name="usjob40">[7]Parameters!$I$78</definedName>
    <definedName name="usjob41">[7]Parameters!$I$79</definedName>
    <definedName name="usjob42">[7]Parameters!$I$80</definedName>
    <definedName name="usjob43">[7]Parameters!$I$81</definedName>
    <definedName name="usjob44">[7]Parameters!$I$82</definedName>
    <definedName name="usjob45">[7]Parameters!$I$83</definedName>
    <definedName name="usjob46">[7]Parameters!$I$84</definedName>
    <definedName name="usjob47">[7]Parameters!$I$85</definedName>
    <definedName name="usjob48">[7]Parameters!$I$86</definedName>
    <definedName name="usjob49">[7]Parameters!$I$87</definedName>
    <definedName name="usjob5">[7]Parameters!$I$43</definedName>
    <definedName name="usjob50">[7]Parameters!$I$88</definedName>
    <definedName name="usjob51">[7]Parameters!$I$89</definedName>
    <definedName name="usjob52">[7]Parameters!$I$90</definedName>
    <definedName name="usjob53">[7]Parameters!$I$91</definedName>
    <definedName name="usjob54">[7]Parameters!$I$92</definedName>
    <definedName name="usjob55">[7]Parameters!$I$93</definedName>
    <definedName name="usjob56">[7]Parameters!$I$94</definedName>
    <definedName name="usjob57">[7]Parameters!$I$95</definedName>
    <definedName name="usjob58">[7]Parameters!$I$96</definedName>
    <definedName name="usjob59">[7]Parameters!$I$97</definedName>
    <definedName name="usjob6">[7]Parameters!$I$44</definedName>
    <definedName name="usjob60">[7]Parameters!$I$98</definedName>
    <definedName name="usjob61">[7]Parameters!$I$99</definedName>
    <definedName name="usjob62">[7]Parameters!$I$100</definedName>
    <definedName name="usjob63">[7]Parameters!$I$101</definedName>
    <definedName name="usjob64">[7]Parameters!$I$102</definedName>
    <definedName name="usjob65">[7]Parameters!$I$103</definedName>
    <definedName name="usjob66">[7]Parameters!$I$104</definedName>
    <definedName name="usjob67">[7]Parameters!$I$105</definedName>
    <definedName name="usjob68">[7]Parameters!$I$106</definedName>
    <definedName name="usjob69">[7]Parameters!$I$107</definedName>
    <definedName name="usjob7">[7]Parameters!$I$45</definedName>
    <definedName name="usjob70">[7]Parameters!$I$108</definedName>
    <definedName name="usjob71">[7]Parameters!$I$109</definedName>
    <definedName name="usjob72">[7]Parameters!$I$110</definedName>
    <definedName name="usjob73">[7]Parameters!$I$111</definedName>
    <definedName name="usjob74">[7]Parameters!$I$112</definedName>
    <definedName name="usjob75">[7]Parameters!$I$113</definedName>
    <definedName name="usjob8">[7]Parameters!$I$46</definedName>
    <definedName name="usjob9">[7]Parameters!$I$47</definedName>
    <definedName name="usname11">[7]Parameters!$C$49</definedName>
    <definedName name="usname12">[7]Parameters!$C$50</definedName>
    <definedName name="usname13">[7]Parameters!$C$51</definedName>
    <definedName name="usname14">[7]Parameters!$C$52</definedName>
    <definedName name="usname15">[7]Parameters!$C$53</definedName>
    <definedName name="usname16">[7]Parameters!$C$54</definedName>
    <definedName name="usname17">[7]Parameters!$C$55</definedName>
    <definedName name="usname18">[7]Parameters!$C$56</definedName>
    <definedName name="usname19">[7]Parameters!$C$57</definedName>
    <definedName name="usname20">[7]Parameters!$C$58</definedName>
    <definedName name="usname21">[7]Parameters!$C$59</definedName>
    <definedName name="usname22">[7]Parameters!$C$60</definedName>
    <definedName name="usname23">[7]Parameters!$C$61</definedName>
    <definedName name="usname24">[7]Parameters!$C$62</definedName>
    <definedName name="usname25">[7]Parameters!$C$63</definedName>
    <definedName name="usname26">[7]Parameters!$C$64</definedName>
    <definedName name="usname27">[7]Parameters!$C$65</definedName>
    <definedName name="usname28">[7]Parameters!$C$66</definedName>
    <definedName name="usname29">[7]Parameters!$C$67</definedName>
    <definedName name="usname30">[7]Parameters!$C$68</definedName>
    <definedName name="usname31">[7]Parameters!$C$69</definedName>
    <definedName name="usname32">[7]Parameters!$C$70</definedName>
    <definedName name="usname33">[7]Parameters!$C$71</definedName>
    <definedName name="usname34">[7]Parameters!$C$72</definedName>
    <definedName name="usname35">[7]Parameters!$C$73</definedName>
    <definedName name="usname36">[7]Parameters!$C$74</definedName>
    <definedName name="usname37">[7]Parameters!$C$75</definedName>
    <definedName name="usname38">[7]Parameters!$C$76</definedName>
    <definedName name="usname39">[7]Parameters!$C$77</definedName>
    <definedName name="usname40">[7]Parameters!$C$78</definedName>
    <definedName name="usname41">[7]Parameters!$C$79</definedName>
    <definedName name="usname42">[7]Parameters!$C$80</definedName>
    <definedName name="usname43">[7]Parameters!$C$81</definedName>
    <definedName name="usname44">[7]Parameters!$C$82</definedName>
    <definedName name="usname45">[7]Parameters!$C$83</definedName>
    <definedName name="usname46">[7]Parameters!$C$84</definedName>
    <definedName name="usname47">[7]Parameters!$C$85</definedName>
    <definedName name="usname48">[7]Parameters!$C$86</definedName>
    <definedName name="usname49">[7]Parameters!$C$87</definedName>
    <definedName name="usname50">[7]Parameters!$C$88</definedName>
    <definedName name="usname51">[7]Parameters!$C$89</definedName>
    <definedName name="usname52">[7]Parameters!$C$90</definedName>
    <definedName name="usname53">[7]Parameters!$C$91</definedName>
    <definedName name="usname54">[7]Parameters!$C$92</definedName>
    <definedName name="usname55">[7]Parameters!$C$93</definedName>
    <definedName name="usname56">[7]Parameters!$C$94</definedName>
    <definedName name="usname57">[7]Parameters!$C$95</definedName>
    <definedName name="usname58">[7]Parameters!$C$96</definedName>
    <definedName name="usname59">[7]Parameters!$C$97</definedName>
    <definedName name="usname60">[7]Parameters!$C$98</definedName>
    <definedName name="usname61">[7]Parameters!$C$99</definedName>
    <definedName name="usname62">[7]Parameters!$C$100</definedName>
    <definedName name="usname63">[7]Parameters!$C$101</definedName>
    <definedName name="usname64">[7]Parameters!$C$102</definedName>
    <definedName name="usname65">[7]Parameters!$C$103</definedName>
    <definedName name="usname66">[7]Parameters!$C$104</definedName>
    <definedName name="usname67">[7]Parameters!$C$105</definedName>
    <definedName name="usname68">[7]Parameters!$C$106</definedName>
    <definedName name="usname69">[7]Parameters!$C$107</definedName>
    <definedName name="usname70">[7]Parameters!$C$108</definedName>
    <definedName name="usname71">[7]Parameters!$C$109</definedName>
    <definedName name="usname72">[7]Parameters!$C$110</definedName>
    <definedName name="usname73">[7]Parameters!$C$111</definedName>
    <definedName name="usname74">[7]Parameters!$C$112</definedName>
    <definedName name="usname75">[7]Parameters!$C$113</definedName>
    <definedName name="USperdiem">[16]Assumptions!$D$29</definedName>
    <definedName name="ussal11">[7]Parameters!$E$49</definedName>
    <definedName name="ussal12">[7]Parameters!$E$50</definedName>
    <definedName name="ussal13">[7]Parameters!$E$51</definedName>
    <definedName name="ussal14">[7]Parameters!$E$52</definedName>
    <definedName name="ussal15">[7]Parameters!$E$53</definedName>
    <definedName name="ussal16">[7]Parameters!$E$54</definedName>
    <definedName name="ussal17">[7]Parameters!$E$55</definedName>
    <definedName name="ussal18">[7]Parameters!$E$56</definedName>
    <definedName name="ussal19">[7]Parameters!$E$57</definedName>
    <definedName name="ussal20">[7]Parameters!$E$58</definedName>
    <definedName name="ussal21">[7]Parameters!$E$59</definedName>
    <definedName name="ussal22">[7]Parameters!$E$60</definedName>
    <definedName name="ussal23">[7]Parameters!$E$61</definedName>
    <definedName name="ussal24">[7]Parameters!$E$62</definedName>
    <definedName name="ussal25">[7]Parameters!$E$63</definedName>
    <definedName name="ussal26">[7]Parameters!$E$64</definedName>
    <definedName name="ussal27">[7]Parameters!$E$65</definedName>
    <definedName name="ussal28">[7]Parameters!$E$66</definedName>
    <definedName name="ussal29">[7]Parameters!$E$67</definedName>
    <definedName name="ussal30">[7]Parameters!$E$68</definedName>
    <definedName name="ussal31">[7]Parameters!$E$69</definedName>
    <definedName name="ussal32">[7]Parameters!$E$70</definedName>
    <definedName name="ussal33">[7]Parameters!$E$71</definedName>
    <definedName name="ussal34">[7]Parameters!$E$72</definedName>
    <definedName name="ussal35">[7]Parameters!$E$73</definedName>
    <definedName name="ussal36">[7]Parameters!$E$74</definedName>
    <definedName name="ussal37">[7]Parameters!$E$75</definedName>
    <definedName name="ussal38">[7]Parameters!$E$76</definedName>
    <definedName name="ussal39">[7]Parameters!$E$77</definedName>
    <definedName name="ussal40">[7]Parameters!$E$78</definedName>
    <definedName name="ussal41">[7]Parameters!$E$79</definedName>
    <definedName name="ussal42">[7]Parameters!$E$80</definedName>
    <definedName name="ussal43">[7]Parameters!$E$81</definedName>
    <definedName name="ussal44">[7]Parameters!$E$82</definedName>
    <definedName name="ussal45">[7]Parameters!$E$83</definedName>
    <definedName name="ussal46">[7]Parameters!$E$84</definedName>
    <definedName name="ussal47">[7]Parameters!$E$85</definedName>
    <definedName name="ussal48">[7]Parameters!$E$86</definedName>
    <definedName name="ussal49">[7]Parameters!$E$87</definedName>
    <definedName name="ussal50">[7]Parameters!$E$88</definedName>
    <definedName name="ussal51">[7]Parameters!$E$89</definedName>
    <definedName name="ussal52">[7]Parameters!$E$90</definedName>
    <definedName name="ussal53">[7]Parameters!$E$91</definedName>
    <definedName name="ussal54">[7]Parameters!$E$92</definedName>
    <definedName name="ussal55">[7]Parameters!$E$93</definedName>
    <definedName name="ussal56">[7]Parameters!$E$94</definedName>
    <definedName name="ussal57">[7]Parameters!$E$95</definedName>
    <definedName name="ussal58">[7]Parameters!$E$96</definedName>
    <definedName name="ussal59">[7]Parameters!$E$97</definedName>
    <definedName name="ussal60">[7]Parameters!$E$98</definedName>
    <definedName name="ussal61">[7]Parameters!$E$99</definedName>
    <definedName name="ussal62">[7]Parameters!$E$100</definedName>
    <definedName name="ussal63">[7]Parameters!$E$101</definedName>
    <definedName name="ussal64">[7]Parameters!$E$102</definedName>
    <definedName name="ussal65">[7]Parameters!$E$103</definedName>
    <definedName name="ussal66">[7]Parameters!$E$104</definedName>
    <definedName name="ussal67">[7]Parameters!$E$105</definedName>
    <definedName name="ussal68">[7]Parameters!$E$106</definedName>
    <definedName name="ussal69">[7]Parameters!$E$107</definedName>
    <definedName name="ussal70">[7]Parameters!$E$108</definedName>
    <definedName name="ussal71">[7]Parameters!$E$109</definedName>
    <definedName name="ussal72">[7]Parameters!$E$110</definedName>
    <definedName name="ussal73">[7]Parameters!$E$111</definedName>
    <definedName name="ussal74">[7]Parameters!$E$112</definedName>
    <definedName name="ussal75">[7]Parameters!$E$113</definedName>
    <definedName name="ustaxi">[12]Sheet1!$C$35</definedName>
    <definedName name="UTOT">#N/A</definedName>
    <definedName name="Vc_Days">#REF!</definedName>
    <definedName name="WD">#REF!</definedName>
    <definedName name="WDA">#N/A</definedName>
    <definedName name="WERT" localSheetId="3" hidden="1">{"PAGE1",#N/A,FALSE,"CPFFMSTR";"PAGE2",#N/A,FALSE,"CPFFMSTR"}</definedName>
    <definedName name="WERT" localSheetId="2" hidden="1">{"PAGE1",#N/A,FALSE,"CPFFMSTR";"PAGE2",#N/A,FALSE,"CPFFMSTR"}</definedName>
    <definedName name="WERT" localSheetId="1" hidden="1">{"PAGE1",#N/A,FALSE,"CPFFMSTR";"PAGE2",#N/A,FALSE,"CPFFMSTR"}</definedName>
    <definedName name="WERT" hidden="1">{"PAGE1",#N/A,FALSE,"CPFFMSTR";"PAGE2",#N/A,FALSE,"CPFFMSTR"}</definedName>
    <definedName name="Wk_Days">#REF!</definedName>
    <definedName name="workdaysLT">[7]Parameters!$B$509</definedName>
    <definedName name="workdaysST">[7]Parameters!$B$510</definedName>
    <definedName name="Works">#REF!</definedName>
    <definedName name="WORKSHEET">#REF!</definedName>
    <definedName name="WORTH">#N/A</definedName>
    <definedName name="wrn.ACC_Cars_125K_Co1." localSheetId="3" hidden="1">{"ACC_Cars_125K_PA",#N/A,FALSE,"ACC Cars Co1 125K ";"ACC_Cars_125K_Prop",#N/A,FALSE,"ACC Cars Co1 125K "}</definedName>
    <definedName name="wrn.ACC_Cars_125K_Co1." localSheetId="2" hidden="1">{"ACC_Cars_125K_PA",#N/A,FALSE,"ACC Cars Co1 125K ";"ACC_Cars_125K_Prop",#N/A,FALSE,"ACC Cars Co1 125K "}</definedName>
    <definedName name="wrn.ACC_Cars_125K_Co1." localSheetId="1"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3" hidden="1">{"ACC_Cars_400K_PA",#N/A,FALSE,"ACC Cars Co1 400K";"ACC_Cars_400K_Prop",#N/A,FALSE,"ACC Cars Co1 400K"}</definedName>
    <definedName name="wrn.ACC_Cars_400K_Co1." localSheetId="2" hidden="1">{"ACC_Cars_400K_PA",#N/A,FALSE,"ACC Cars Co1 400K";"ACC_Cars_400K_Prop",#N/A,FALSE,"ACC Cars Co1 400K"}</definedName>
    <definedName name="wrn.ACC_Cars_400K_Co1." localSheetId="1"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3" hidden="1">{"PAGE1",#N/A,FALSE,"ACC_CARS Travel 125K";"PAGE2",#N/A,FALSE,"ACC_CARS Travel 125K"}</definedName>
    <definedName name="wrn.ACC_Cars_Travel_125K." localSheetId="2" hidden="1">{"PAGE1",#N/A,FALSE,"ACC_CARS Travel 125K";"PAGE2",#N/A,FALSE,"ACC_CARS Travel 125K"}</definedName>
    <definedName name="wrn.ACC_Cars_Travel_125K." localSheetId="1" hidden="1">{"PAGE1",#N/A,FALSE,"ACC_CARS Travel 125K";"PAGE2",#N/A,FALSE,"ACC_CARS Travel 125K"}</definedName>
    <definedName name="wrn.ACC_Cars_Travel_125K." hidden="1">{"PAGE1",#N/A,FALSE,"ACC_CARS Travel 125K";"PAGE2",#N/A,FALSE,"ACC_CARS Travel 125K"}</definedName>
    <definedName name="wrn.ACC_CARS_Travel_400K." localSheetId="3" hidden="1">{"Page1",#N/A,FALSE,"ACC_CARS Travel 400K";"Page2",#N/A,FALSE,"ACC_CARS Travel 400K"}</definedName>
    <definedName name="wrn.ACC_CARS_Travel_400K." localSheetId="2" hidden="1">{"Page1",#N/A,FALSE,"ACC_CARS Travel 400K";"Page2",#N/A,FALSE,"ACC_CARS Travel 400K"}</definedName>
    <definedName name="wrn.ACC_CARS_Travel_400K." localSheetId="1" hidden="1">{"Page1",#N/A,FALSE,"ACC_CARS Travel 400K";"Page2",#N/A,FALSE,"ACC_CARS Travel 400K"}</definedName>
    <definedName name="wrn.ACC_CARS_Travel_400K." hidden="1">{"Page1",#N/A,FALSE,"ACC_CARS Travel 400K";"Page2",#N/A,FALSE,"ACC_CARS Travel 400K"}</definedName>
    <definedName name="wrn.All._.Grant._.Forms." localSheetId="3" hidden="1">{"Form DD",#N/A,FALSE,"DD";"EE",#N/A,FALSE,"EE";"Indirects",#N/A,FALSE,"DD"}</definedName>
    <definedName name="wrn.All._.Grant._.Forms." localSheetId="2" hidden="1">{"Form DD",#N/A,FALSE,"DD";"EE",#N/A,FALSE,"EE";"Indirects",#N/A,FALSE,"DD"}</definedName>
    <definedName name="wrn.All._.Grant._.Forms." localSheetId="1" hidden="1">{"Form DD",#N/A,FALSE,"DD";"EE",#N/A,FALSE,"EE";"Indirects",#N/A,FALSE,"DD"}</definedName>
    <definedName name="wrn.All._.Grant._.Forms." hidden="1">{"Form DD",#N/A,FALSE,"DD";"EE",#N/A,FALSE,"EE";"Indirects",#N/A,FALSE,"DD"}</definedName>
    <definedName name="wrn.BACKUP." localSheetId="3" hidden="1">{"actuals_1",#N/A,FALSE,"CO 1 YRS";"burden_1",#N/A,FALSE,"CO 1 YRS";"input",#N/A,FALSE,"INPUT"}</definedName>
    <definedName name="wrn.BACKUP." localSheetId="2" hidden="1">{"actuals_1",#N/A,FALSE,"CO 1 YRS";"burden_1",#N/A,FALSE,"CO 1 YRS";"input",#N/A,FALSE,"INPUT"}</definedName>
    <definedName name="wrn.BACKUP." localSheetId="1" hidden="1">{"actuals_1",#N/A,FALSE,"CO 1 YRS";"burden_1",#N/A,FALSE,"CO 1 YRS";"input",#N/A,FALSE,"INPUT"}</definedName>
    <definedName name="wrn.BACKUP." hidden="1">{"actuals_1",#N/A,FALSE,"CO 1 YRS";"burden_1",#N/A,FALSE,"CO 1 YRS";"input",#N/A,FALSE,"INPUT"}</definedName>
    <definedName name="wrn.BTables." hidden="1">{#N/A,#N/A,FALSE,"Proposal"}</definedName>
    <definedName name="wrn.CCB_JDISS." localSheetId="3" hidden="1">{"Pre_CCB",#N/A,FALSE,"Pre CCB Pkg ";"CCB_Memb_Notbk",#N/A,FALSE,"CCB_Memb_Notebk";"CCB_Handouts",#N/A,FALSE,"Handouts";"JDISS_Brochure",#N/A,FALSE,"JDISS_Brochure";"JDISS_Minutes",#N/A,FALSE,"JDISS_Minutes";"Total_JDISS",#N/A,FALSE,"Total JDISS"}</definedName>
    <definedName name="wrn.CCB_JDISS." localSheetId="2" hidden="1">{"Pre_CCB",#N/A,FALSE,"Pre CCB Pkg ";"CCB_Memb_Notbk",#N/A,FALSE,"CCB_Memb_Notebk";"CCB_Handouts",#N/A,FALSE,"Handouts";"JDISS_Brochure",#N/A,FALSE,"JDISS_Brochure";"JDISS_Minutes",#N/A,FALSE,"JDISS_Minutes";"Total_JDISS",#N/A,FALSE,"Total JDISS"}</definedName>
    <definedName name="wrn.CCB_JDISS." localSheetId="1"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Dolan_Co1." localSheetId="3" hidden="1">{"DolanCo1_PA",#N/A,FALSE,"Tina Dolan";"DolanCo1_Prop",#N/A,FALSE,"Tina Dolan"}</definedName>
    <definedName name="wrn.Dolan_Co1." localSheetId="2" hidden="1">{"DolanCo1_PA",#N/A,FALSE,"Tina Dolan";"DolanCo1_Prop",#N/A,FALSE,"Tina Dolan"}</definedName>
    <definedName name="wrn.Dolan_Co1." localSheetId="1" hidden="1">{"DolanCo1_PA",#N/A,FALSE,"Tina Dolan";"DolanCo1_Prop",#N/A,FALSE,"Tina Dolan"}</definedName>
    <definedName name="wrn.Dolan_Co1." hidden="1">{"DolanCo1_PA",#N/A,FALSE,"Tina Dolan";"DolanCo1_Prop",#N/A,FALSE,"Tina Dolan"}</definedName>
    <definedName name="wrn.Ebron_350K." localSheetId="3" hidden="1">{"Prop_350K",#N/A,FALSE,"Ebron-350K";"PA_350K",#N/A,FALSE,"Ebron-350K";"Ebron350KTrvl",#N/A,FALSE,"Ebrons Travel 350k"}</definedName>
    <definedName name="wrn.Ebron_350K." localSheetId="2" hidden="1">{"Prop_350K",#N/A,FALSE,"Ebron-350K";"PA_350K",#N/A,FALSE,"Ebron-350K";"Ebron350KTrvl",#N/A,FALSE,"Ebrons Travel 350k"}</definedName>
    <definedName name="wrn.Ebron_350K." localSheetId="1"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3" hidden="1">{"EbronCo1_PA",#N/A,FALSE,"Ebrons Task Co1";"EbronCo1_Prop",#N/A,FALSE,"Ebrons Task Co1";"Ebron316KTrvl",#N/A,FALSE,"Ebrons Travel 316k"}</definedName>
    <definedName name="wrn.Ebron_Co1." localSheetId="2" hidden="1">{"EbronCo1_PA",#N/A,FALSE,"Ebrons Task Co1";"EbronCo1_Prop",#N/A,FALSE,"Ebrons Task Co1";"Ebron316KTrvl",#N/A,FALSE,"Ebrons Travel 316k"}</definedName>
    <definedName name="wrn.Ebron_Co1." localSheetId="1"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3" hidden="1">{"EbronCo5_PA",#N/A,FALSE,"Ebrons Task Co5";"EbronCo5_Prop",#N/A,FALSE,"Ebrons Task Co5"}</definedName>
    <definedName name="wrn.Ebron_Co5." localSheetId="2" hidden="1">{"EbronCo5_PA",#N/A,FALSE,"Ebrons Task Co5";"EbronCo5_Prop",#N/A,FALSE,"Ebrons Task Co5"}</definedName>
    <definedName name="wrn.Ebron_Co5." localSheetId="1" hidden="1">{"EbronCo5_PA",#N/A,FALSE,"Ebrons Task Co5";"EbronCo5_Prop",#N/A,FALSE,"Ebrons Task Co5"}</definedName>
    <definedName name="wrn.Ebron_Co5." hidden="1">{"EbronCo5_PA",#N/A,FALSE,"Ebrons Task Co5";"EbronCo5_Prop",#N/A,FALSE,"Ebrons Task Co5"}</definedName>
    <definedName name="wrn.INVOICE." localSheetId="3" hidden="1">{"SF1034",#N/A,FALSE,"SF1034";"PAGE1",#N/A,FALSE,"SF1035-CO1-PG1";"PAGE2",#N/A,FALSE,"SF1035-CO1-PG2"}</definedName>
    <definedName name="wrn.INVOICE." localSheetId="2" hidden="1">{"SF1034",#N/A,FALSE,"SF1034";"PAGE1",#N/A,FALSE,"SF1035-CO1-PG1";"PAGE2",#N/A,FALSE,"SF1035-CO1-PG2"}</definedName>
    <definedName name="wrn.INVOICE." localSheetId="1" hidden="1">{"SF1034",#N/A,FALSE,"SF1034";"PAGE1",#N/A,FALSE,"SF1035-CO1-PG1";"PAGE2",#N/A,FALSE,"SF1035-CO1-PG2"}</definedName>
    <definedName name="wrn.INVOICE." hidden="1">{"SF1034",#N/A,FALSE,"SF1034";"PAGE1",#N/A,FALSE,"SF1035-CO1-PG1";"PAGE2",#N/A,FALSE,"SF1035-CO1-PG2"}</definedName>
    <definedName name="wrn.JDISS_Co1." localSheetId="3" hidden="1">{"JDISS_Co1",#N/A,FALSE,"JDISS_Co1";"JDISSCo1_PA",#N/A,FALSE,"JDISS_Co1"}</definedName>
    <definedName name="wrn.JDISS_Co1." localSheetId="2" hidden="1">{"JDISS_Co1",#N/A,FALSE,"JDISS_Co1";"JDISSCo1_PA",#N/A,FALSE,"JDISS_Co1"}</definedName>
    <definedName name="wrn.JDISS_Co1." localSheetId="1" hidden="1">{"JDISS_Co1",#N/A,FALSE,"JDISS_Co1";"JDISSCo1_PA",#N/A,FALSE,"JDISS_Co1"}</definedName>
    <definedName name="wrn.JDISS_Co1." hidden="1">{"JDISS_Co1",#N/A,FALSE,"JDISS_Co1";"JDISSCo1_PA",#N/A,FALSE,"JDISS_Co1"}</definedName>
    <definedName name="wrn.Man._.Loading._.Sheet." localSheetId="3" hidden="1">{#N/A,#N/A,FALSE,"ManLoading"}</definedName>
    <definedName name="wrn.Man._.Loading._.Sheet." localSheetId="2" hidden="1">{#N/A,#N/A,FALSE,"ManLoading"}</definedName>
    <definedName name="wrn.Man._.Loading._.Sheet." localSheetId="1" hidden="1">{#N/A,#N/A,FALSE,"ManLoading"}</definedName>
    <definedName name="wrn.Man._.Loading._.Sheet." hidden="1">{#N/A,#N/A,FALSE,"ManLoading"}</definedName>
    <definedName name="wrn.Pearson_Co1." localSheetId="3" hidden="1">{"PearsonCo1_Prop",#N/A,FALSE,"Pearsons Task Co1";"PearsonCo1_PA",#N/A,FALSE,"Pearsons Task Co1"}</definedName>
    <definedName name="wrn.Pearson_Co1." localSheetId="2" hidden="1">{"PearsonCo1_Prop",#N/A,FALSE,"Pearsons Task Co1";"PearsonCo1_PA",#N/A,FALSE,"Pearsons Task Co1"}</definedName>
    <definedName name="wrn.Pearson_Co1." localSheetId="1" hidden="1">{"PearsonCo1_Prop",#N/A,FALSE,"Pearsons Task Co1";"PearsonCo1_PA",#N/A,FALSE,"Pearsons Task Co1"}</definedName>
    <definedName name="wrn.Pearson_Co1." hidden="1">{"PearsonCo1_Prop",#N/A,FALSE,"Pearsons Task Co1";"PearsonCo1_PA",#N/A,FALSE,"Pearsons Task Co1"}</definedName>
    <definedName name="wrn.Pearson_Co5." localSheetId="3" hidden="1">{"PearsonCo5_Prop",#N/A,FALSE,"Pearsons Task Co5";"PearsonCo5_PA",#N/A,FALSE,"Pearsons Task Co5"}</definedName>
    <definedName name="wrn.Pearson_Co5." localSheetId="2" hidden="1">{"PearsonCo5_Prop",#N/A,FALSE,"Pearsons Task Co5";"PearsonCo5_PA",#N/A,FALSE,"Pearsons Task Co5"}</definedName>
    <definedName name="wrn.Pearson_Co5." localSheetId="1" hidden="1">{"PearsonCo5_Prop",#N/A,FALSE,"Pearsons Task Co5";"PearsonCo5_PA",#N/A,FALSE,"Pearsons Task Co5"}</definedName>
    <definedName name="wrn.Pearson_Co5." hidden="1">{"PearsonCo5_Prop",#N/A,FALSE,"Pearsons Task Co5";"PearsonCo5_PA",#N/A,FALSE,"Pearsons Task Co5"}</definedName>
    <definedName name="wrn.price." localSheetId="3" hidden="1">{"PAGE1",#N/A,FALSE,"CPFFMSTR";"PAGE2",#N/A,FALSE,"CPFFMSTR"}</definedName>
    <definedName name="wrn.price." localSheetId="2" hidden="1">{"PAGE1",#N/A,FALSE,"CPFFMSTR";"PAGE2",#N/A,FALSE,"CPFFMSTR"}</definedName>
    <definedName name="wrn.price." localSheetId="1" hidden="1">{"PAGE1",#N/A,FALSE,"CPFFMSTR";"PAGE2",#N/A,FALSE,"CPFFMSTR"}</definedName>
    <definedName name="wrn.price." hidden="1">{"PAGE1",#N/A,FALSE,"CPFFMSTR";"PAGE2",#N/A,FALSE,"CPFFMSTR"}</definedName>
    <definedName name="wrn.PRINT._.ALL." localSheetId="3" hidden="1">{"ORIG",#N/A,FALSE,"Sheet1";"GOVT LABOR",#N/A,FALSE,"Sheet1";"INT LABOR",#N/A,FALSE,"Sheet1"}</definedName>
    <definedName name="wrn.PRINT._.ALL." localSheetId="2" hidden="1">{"ORIG",#N/A,FALSE,"Sheet1";"GOVT LABOR",#N/A,FALSE,"Sheet1";"INT LABOR",#N/A,FALSE,"Sheet1"}</definedName>
    <definedName name="wrn.PRINT._.ALL." localSheetId="1" hidden="1">{"ORIG",#N/A,FALSE,"Sheet1";"GOVT LABOR",#N/A,FALSE,"Sheet1";"INT LABOR",#N/A,FALSE,"Sheet1"}</definedName>
    <definedName name="wrn.PRINT._.ALL." hidden="1">{"ORIG",#N/A,FALSE,"Sheet1";"GOVT LABOR",#N/A,FALSE,"Sheet1";"INT LABOR",#N/A,FALSE,"Sheet1"}</definedName>
    <definedName name="wrn.Print_Detail_And_Summary." localSheetId="3" hidden="1">{"ViewPreCalc",#N/A,TRUE,"PreCalc";"ViewSummary",#N/A,TRUE,"Summary "}</definedName>
    <definedName name="wrn.Print_Detail_And_Summary." localSheetId="2" hidden="1">{"ViewPreCalc",#N/A,TRUE,"PreCalc";"ViewSummary",#N/A,TRUE,"Summary "}</definedName>
    <definedName name="wrn.Print_Detail_And_Summary." localSheetId="1" hidden="1">{"ViewPreCalc",#N/A,TRUE,"PreCalc";"ViewSummary",#N/A,TRUE,"Summary "}</definedName>
    <definedName name="wrn.Print_Detail_And_Summary." hidden="1">{"ViewPreCalc",#N/A,TRUE,"PreCalc";"ViewSummary",#N/A,TRUE,"Summary "}</definedName>
    <definedName name="wrn.Seal._.Team._.J6." localSheetId="3" hidden="1">{"Seal Team J6 Sum",#N/A,FALSE,"Seal Team Summary";"Seal Team J6",#N/A,FALSE,"Seal Team ";"Seal Team ODC J6",#N/A,FALSE,"Seal Team ODCs";"Seal Team Trvl J6",#N/A,FALSE," Seal Team Trvl"}</definedName>
    <definedName name="wrn.Seal._.Team._.J6." localSheetId="2" hidden="1">{"Seal Team J6 Sum",#N/A,FALSE,"Seal Team Summary";"Seal Team J6",#N/A,FALSE,"Seal Team ";"Seal Team ODC J6",#N/A,FALSE,"Seal Team ODCs";"Seal Team Trvl J6",#N/A,FALSE," Seal Team Trvl"}</definedName>
    <definedName name="wrn.Seal._.Team._.J6." localSheetId="1"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ummary._.1._.Year." localSheetId="3" hidden="1">{"One Year",#N/A,FALSE,"Summary"}</definedName>
    <definedName name="wrn.Summary._.1._.Year." localSheetId="2" hidden="1">{"One Year",#N/A,FALSE,"Summary"}</definedName>
    <definedName name="wrn.Summary._.1._.Year." localSheetId="1" hidden="1">{"One Year",#N/A,FALSE,"Summary"}</definedName>
    <definedName name="wrn.Summary._.1._.Year." hidden="1">{"One Year",#N/A,FALSE,"Summary"}</definedName>
    <definedName name="wrn.workpapers." hidden="1">{"dl",#N/A,FALSE,"Core";"indirects",#N/A,FALSE,"Core";"profit",#N/A,FALSE,"Core"}</definedName>
    <definedName name="wrn1.price." localSheetId="3" hidden="1">{"PAGE1",#N/A,FALSE,"CPFFMSTR";"PAGE2",#N/A,FALSE,"CPFFMSTR"}</definedName>
    <definedName name="wrn1.price." localSheetId="2" hidden="1">{"PAGE1",#N/A,FALSE,"CPFFMSTR";"PAGE2",#N/A,FALSE,"CPFFMSTR"}</definedName>
    <definedName name="wrn1.price." localSheetId="1" hidden="1">{"PAGE1",#N/A,FALSE,"CPFFMSTR";"PAGE2",#N/A,FALSE,"CPFFMSTR"}</definedName>
    <definedName name="wrn1.price." hidden="1">{"PAGE1",#N/A,FALSE,"CPFFMSTR";"PAGE2",#N/A,FALSE,"CPFFMSTR"}</definedName>
    <definedName name="www">#REF!</definedName>
    <definedName name="x">#REF!</definedName>
    <definedName name="XC">[46]DETAIL!$R$2</definedName>
    <definedName name="XFDTGH" localSheetId="3" hidden="1">{"PAGE1",#N/A,FALSE,"CPFFMSTR";"PAGE2",#N/A,FALSE,"CPFFMSTR"}</definedName>
    <definedName name="XFDTGH" localSheetId="2" hidden="1">{"PAGE1",#N/A,FALSE,"CPFFMSTR";"PAGE2",#N/A,FALSE,"CPFFMSTR"}</definedName>
    <definedName name="XFDTGH" localSheetId="1" hidden="1">{"PAGE1",#N/A,FALSE,"CPFFMSTR";"PAGE2",#N/A,FALSE,"CPFFMSTR"}</definedName>
    <definedName name="XFDTGH" hidden="1">{"PAGE1",#N/A,FALSE,"CPFFMSTR";"PAGE2",#N/A,FALSE,"CPFFMSTR"}</definedName>
    <definedName name="XGH" localSheetId="3" hidden="1">{"PAGE1",#N/A,FALSE,"CPFFMSTR";"PAGE2",#N/A,FALSE,"CPFFMSTR"}</definedName>
    <definedName name="XGH" localSheetId="2" hidden="1">{"PAGE1",#N/A,FALSE,"CPFFMSTR";"PAGE2",#N/A,FALSE,"CPFFMSTR"}</definedName>
    <definedName name="XGH" localSheetId="1" hidden="1">{"PAGE1",#N/A,FALSE,"CPFFMSTR";"PAGE2",#N/A,FALSE,"CPFFMSTR"}</definedName>
    <definedName name="XGH" hidden="1">{"PAGE1",#N/A,FALSE,"CPFFMSTR";"PAGE2",#N/A,FALSE,"CPFFMSTR"}</definedName>
    <definedName name="XGHXF" localSheetId="3" hidden="1">{"PAGE1",#N/A,FALSE,"CPFFMSTR";"PAGE2",#N/A,FALSE,"CPFFMSTR"}</definedName>
    <definedName name="XGHXF" localSheetId="2" hidden="1">{"PAGE1",#N/A,FALSE,"CPFFMSTR";"PAGE2",#N/A,FALSE,"CPFFMSTR"}</definedName>
    <definedName name="XGHXF" localSheetId="1" hidden="1">{"PAGE1",#N/A,FALSE,"CPFFMSTR";"PAGE2",#N/A,FALSE,"CPFFMSTR"}</definedName>
    <definedName name="XGHXF" hidden="1">{"PAGE1",#N/A,FALSE,"CPFFMSTR";"PAGE2",#N/A,FALSE,"CPFFMSTR"}</definedName>
    <definedName name="xvcb" localSheetId="3" hidden="1">{"PAGE1",#N/A,FALSE,"CPFFMSTR";"PAGE2",#N/A,FALSE,"CPFFMSTR"}</definedName>
    <definedName name="xvcb" localSheetId="2" hidden="1">{"PAGE1",#N/A,FALSE,"CPFFMSTR";"PAGE2",#N/A,FALSE,"CPFFMSTR"}</definedName>
    <definedName name="xvcb" localSheetId="1" hidden="1">{"PAGE1",#N/A,FALSE,"CPFFMSTR";"PAGE2",#N/A,FALSE,"CPFFMSTR"}</definedName>
    <definedName name="xvcb" hidden="1">{"PAGE1",#N/A,FALSE,"CPFFMSTR";"PAGE2",#N/A,FALSE,"CPFFMSTR"}</definedName>
    <definedName name="xxx" localSheetId="3" hidden="1">{"ACC_Cars_125K_PA",#N/A,FALSE,"ACC Cars Co1 125K ";"ACC_Cars_125K_Prop",#N/A,FALSE,"ACC Cars Co1 125K "}</definedName>
    <definedName name="xxx" localSheetId="2" hidden="1">{"ACC_Cars_125K_PA",#N/A,FALSE,"ACC Cars Co1 125K ";"ACC_Cars_125K_Prop",#N/A,FALSE,"ACC Cars Co1 125K "}</definedName>
    <definedName name="xxx" localSheetId="1" hidden="1">{"ACC_Cars_125K_PA",#N/A,FALSE,"ACC Cars Co1 125K ";"ACC_Cars_125K_Prop",#N/A,FALSE,"ACC Cars Co1 125K "}</definedName>
    <definedName name="xxx" hidden="1">{"ACC_Cars_125K_PA",#N/A,FALSE,"ACC Cars Co1 125K ";"ACC_Cars_125K_Prop",#N/A,FALSE,"ACC Cars Co1 125K "}</definedName>
    <definedName name="xxx1" localSheetId="3" hidden="1">{"ACC_Cars_400K_PA",#N/A,FALSE,"ACC Cars Co1 400K";"ACC_Cars_400K_Prop",#N/A,FALSE,"ACC Cars Co1 400K"}</definedName>
    <definedName name="xxx1" localSheetId="2" hidden="1">{"ACC_Cars_400K_PA",#N/A,FALSE,"ACC Cars Co1 400K";"ACC_Cars_400K_Prop",#N/A,FALSE,"ACC Cars Co1 400K"}</definedName>
    <definedName name="xxx1" localSheetId="1" hidden="1">{"ACC_Cars_400K_PA",#N/A,FALSE,"ACC Cars Co1 400K";"ACC_Cars_400K_Prop",#N/A,FALSE,"ACC Cars Co1 400K"}</definedName>
    <definedName name="xxx1" hidden="1">{"ACC_Cars_400K_PA",#N/A,FALSE,"ACC Cars Co1 400K";"ACC_Cars_400K_Prop",#N/A,FALSE,"ACC Cars Co1 400K"}</definedName>
    <definedName name="Year_1_Cost_Centers">[15]INDIRECTS!$S$3:$S$15</definedName>
    <definedName name="Year_2_BAH_Fee">[15]INDIRECTS!#REF!</definedName>
    <definedName name="Year_2_Cost_Centers">[15]INDIRECTS!#REF!</definedName>
    <definedName name="Year_2_Subcontractor_Fee">[15]INDIRECTS!#REF!</definedName>
    <definedName name="Year_3_BAH_Fee">[15]INDIRECTS!#REF!</definedName>
    <definedName name="Year_3_Cost_Centers">[15]INDIRECTS!#REF!</definedName>
    <definedName name="Year_3_Subcontractor_Fee">[15]INDIRECTS!#REF!</definedName>
    <definedName name="Year_4_BAH_Fee">[15]INDIRECTS!#REF!</definedName>
    <definedName name="Year_4_Cost_Centers">[15]INDIRECTS!#REF!</definedName>
    <definedName name="Year_4_Subcontractor_Fee">[15]INDIRECTS!#REF!</definedName>
    <definedName name="Year_5_BAH_Fee">[15]INDIRECTS!#REF!</definedName>
    <definedName name="Year_5_Cost_Centers">[15]INDIRECTS!#REF!</definedName>
    <definedName name="Year_5_Subcontractor_Fee">[15]INDIRECTS!#REF!</definedName>
    <definedName name="YEARS">#REF!</definedName>
    <definedName name="yes" localSheetId="3" hidden="1">{#N/A,#N/A,FALSE,"ManLoading"}</definedName>
    <definedName name="yes" localSheetId="2" hidden="1">{#N/A,#N/A,FALSE,"ManLoading"}</definedName>
    <definedName name="yes" localSheetId="1" hidden="1">{#N/A,#N/A,FALSE,"ManLoading"}</definedName>
    <definedName name="yes" hidden="1">{#N/A,#N/A,FALSE,"ManLoading"}</definedName>
    <definedName name="yes1" hidden="1">{#N/A,#N/A,FALSE,"ManLoading"}</definedName>
    <definedName name="YORN">#REF!</definedName>
    <definedName name="Yr1Consult">[47]DETAIL!$G$4</definedName>
    <definedName name="Yr1FI">[47]DETAIL!$G$8</definedName>
    <definedName name="Yr1ODC">[47]DETAIL!$G$7</definedName>
    <definedName name="Yr1Sal">[47]DETAIL!$G$3</definedName>
    <definedName name="Yr1Travel">[47]DETAIL!$G$6</definedName>
    <definedName name="Yr1Travel_Air">[47]DETAIL!$G$5</definedName>
    <definedName name="Yr2Consult">[47]DETAIL!$H$4</definedName>
    <definedName name="Yr2FI">[47]DETAIL!$H$8</definedName>
    <definedName name="Yr2FIfk">'[48]AED DETAILED BUDGET'!$H$7</definedName>
    <definedName name="Yr2ODC">[47]DETAIL!$H$7</definedName>
    <definedName name="Yr2ODCfk">'[48]AED DETAILED BUDGET'!$H$6</definedName>
    <definedName name="Yr2Sal">[47]DETAIL!$H$3</definedName>
    <definedName name="Yr2Travel">[47]DETAIL!$H$6</definedName>
    <definedName name="Yr2Travel_Air">[47]DETAIL!$H$5</definedName>
    <definedName name="Yr2travelfk">'[48]AED DETAILED BUDGET'!$H$5</definedName>
    <definedName name="Yr3Consult">[47]DETAIL!$J$4</definedName>
    <definedName name="Yr3FI">[47]DETAIL!$J$8</definedName>
    <definedName name="Yr3FIfk">'[48]AED DETAILED BUDGET'!$J$7</definedName>
    <definedName name="Yr3ODC">[47]DETAIL!$J$7</definedName>
    <definedName name="Yr3ODCfk">'[48]AED DETAILED BUDGET'!$J$6</definedName>
    <definedName name="Yr3Sal">[47]DETAIL!$J$3</definedName>
    <definedName name="Yr3Travel">[47]DETAIL!$J$6</definedName>
    <definedName name="Yr3Travel_Air">[47]DETAIL!$J$5</definedName>
    <definedName name="Yr4Consult">[47]DETAIL!$L$4</definedName>
    <definedName name="Yr4FI">[47]DETAIL!$L$8</definedName>
    <definedName name="Yr4FIfk">'[48]AED DETAILED BUDGET'!$L$7</definedName>
    <definedName name="Yr4ODC">[47]DETAIL!$L$7</definedName>
    <definedName name="Yr4ODCfk">'[48]AED DETAILED BUDGET'!$L$6</definedName>
    <definedName name="Yr4Sal">[47]DETAIL!$L$3</definedName>
    <definedName name="Yr4Salfk">'[48]AED DETAILED BUDGET'!$L$3</definedName>
    <definedName name="Yr4Travel">[47]DETAIL!$L$6</definedName>
    <definedName name="Yr4Travel_Air">[47]DETAIL!$L$5</definedName>
    <definedName name="Yr5Consult">[47]DETAIL!$N$4</definedName>
    <definedName name="Yr5FI">[47]DETAIL!$N$8</definedName>
    <definedName name="Yr5FIfk">'[48]AED DETAILED BUDGET'!$N$7</definedName>
    <definedName name="Yr5ODC">[47]DETAIL!$N$7</definedName>
    <definedName name="Yr5ODCfk">'[48]AED DETAILED BUDGET'!$N$6</definedName>
    <definedName name="Yr5Sal">[47]DETAIL!$N$3</definedName>
    <definedName name="Yr5Salfk">'[48]AED DETAILED BUDGET'!$N$3</definedName>
    <definedName name="Yr5Travel">[47]DETAIL!$N$6</definedName>
    <definedName name="Yr5Travel_Air">[47]DETAIL!$N$5</definedName>
    <definedName name="z">#REF!</definedName>
    <definedName name="ZDFR" localSheetId="3" hidden="1">{"PAGE1",#N/A,FALSE,"CPFFMSTR";"PAGE2",#N/A,FALSE,"CPFFMSTR"}</definedName>
    <definedName name="ZDFR" localSheetId="2" hidden="1">{"PAGE1",#N/A,FALSE,"CPFFMSTR";"PAGE2",#N/A,FALSE,"CPFFMSTR"}</definedName>
    <definedName name="ZDFR" localSheetId="1" hidden="1">{"PAGE1",#N/A,FALSE,"CPFFMSTR";"PAGE2",#N/A,FALSE,"CPFFMSTR"}</definedName>
    <definedName name="ZDFR" hidden="1">{"PAGE1",#N/A,FALSE,"CPFFMSTR";"PAGE2",#N/A,FALSE,"CPFFMSTR"}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4" i="7" l="1"/>
  <c r="V74" i="13"/>
  <c r="V74" i="14"/>
  <c r="W74" i="7"/>
  <c r="W74" i="13"/>
  <c r="W74" i="14"/>
  <c r="F74" i="7"/>
  <c r="F74" i="13"/>
  <c r="F74" i="14"/>
  <c r="R74" i="7"/>
  <c r="R74" i="14"/>
  <c r="R74" i="13"/>
  <c r="N74" i="7"/>
  <c r="N74" i="14"/>
  <c r="N74" i="13"/>
  <c r="J74" i="7"/>
  <c r="J74" i="14"/>
  <c r="J74" i="13"/>
  <c r="V70" i="13"/>
  <c r="V69" i="13"/>
  <c r="V70" i="14"/>
  <c r="V69" i="14"/>
  <c r="V70" i="7"/>
  <c r="V69" i="7"/>
  <c r="R70" i="13"/>
  <c r="R69" i="13"/>
  <c r="R70" i="14"/>
  <c r="R69" i="14"/>
  <c r="R70" i="7"/>
  <c r="R69" i="7"/>
  <c r="N70" i="13"/>
  <c r="N69" i="13"/>
  <c r="N70" i="14"/>
  <c r="N69" i="14"/>
  <c r="N70" i="7"/>
  <c r="N69" i="7"/>
  <c r="J70" i="13"/>
  <c r="J69" i="13"/>
  <c r="J70" i="14"/>
  <c r="J69" i="14"/>
  <c r="J70" i="7"/>
  <c r="J69" i="7"/>
  <c r="F69" i="13"/>
  <c r="W69" i="13" s="1"/>
  <c r="F69" i="14"/>
  <c r="W69" i="14" s="1"/>
  <c r="F69" i="7"/>
  <c r="W69" i="7" s="1"/>
  <c r="F70" i="13"/>
  <c r="W70" i="13" s="1"/>
  <c r="F70" i="14"/>
  <c r="W70" i="14" s="1"/>
  <c r="F70" i="7"/>
  <c r="W70" i="7" s="1"/>
  <c r="F11" i="13" l="1"/>
  <c r="V80" i="14"/>
  <c r="V79" i="14"/>
  <c r="R80" i="14"/>
  <c r="R79" i="14"/>
  <c r="N80" i="14"/>
  <c r="N79" i="14"/>
  <c r="J80" i="14"/>
  <c r="J79" i="14"/>
  <c r="F80" i="14"/>
  <c r="W82" i="13"/>
  <c r="W80" i="13"/>
  <c r="V81" i="13"/>
  <c r="V79" i="13"/>
  <c r="V82" i="7"/>
  <c r="V81" i="7"/>
  <c r="V80" i="7"/>
  <c r="V79" i="7"/>
  <c r="R81" i="13"/>
  <c r="R79" i="13"/>
  <c r="R82" i="7"/>
  <c r="R81" i="7"/>
  <c r="R80" i="7"/>
  <c r="R79" i="7"/>
  <c r="N81" i="13"/>
  <c r="N79" i="13"/>
  <c r="N82" i="7"/>
  <c r="N81" i="7"/>
  <c r="N80" i="7"/>
  <c r="N79" i="7"/>
  <c r="J81" i="13"/>
  <c r="J79" i="13"/>
  <c r="J82" i="7"/>
  <c r="J81" i="7"/>
  <c r="J80" i="7"/>
  <c r="J79" i="7"/>
  <c r="F82" i="7"/>
  <c r="F81" i="7"/>
  <c r="F80" i="7"/>
  <c r="V88" i="14"/>
  <c r="R88" i="14"/>
  <c r="N88" i="14"/>
  <c r="J88" i="14"/>
  <c r="F88" i="14"/>
  <c r="F79" i="14"/>
  <c r="V67" i="14"/>
  <c r="R67" i="14"/>
  <c r="N67" i="14"/>
  <c r="J67" i="14"/>
  <c r="F67" i="14"/>
  <c r="V64" i="14"/>
  <c r="R64" i="14"/>
  <c r="N64" i="14"/>
  <c r="J64" i="14"/>
  <c r="F64" i="14"/>
  <c r="V62" i="14"/>
  <c r="R62" i="14"/>
  <c r="N62" i="14"/>
  <c r="J62" i="14"/>
  <c r="F62" i="14"/>
  <c r="V59" i="14"/>
  <c r="R59" i="14"/>
  <c r="N59" i="14"/>
  <c r="J59" i="14"/>
  <c r="F59" i="14"/>
  <c r="V58" i="14"/>
  <c r="R58" i="14"/>
  <c r="N58" i="14"/>
  <c r="J58" i="14"/>
  <c r="F58" i="14"/>
  <c r="V55" i="14"/>
  <c r="R55" i="14"/>
  <c r="N55" i="14"/>
  <c r="J55" i="14"/>
  <c r="F55" i="14"/>
  <c r="V54" i="14"/>
  <c r="R54" i="14"/>
  <c r="N54" i="14"/>
  <c r="J54" i="14"/>
  <c r="F54" i="14"/>
  <c r="V51" i="14"/>
  <c r="R51" i="14"/>
  <c r="N51" i="14"/>
  <c r="J51" i="14"/>
  <c r="F51" i="14"/>
  <c r="V50" i="14"/>
  <c r="R50" i="14"/>
  <c r="N50" i="14"/>
  <c r="J50" i="14"/>
  <c r="F50" i="14"/>
  <c r="V47" i="14"/>
  <c r="R47" i="14"/>
  <c r="N47" i="14"/>
  <c r="J47" i="14"/>
  <c r="F47" i="14"/>
  <c r="V46" i="14"/>
  <c r="R46" i="14"/>
  <c r="N46" i="14"/>
  <c r="J46" i="14"/>
  <c r="F46" i="14"/>
  <c r="V71" i="14"/>
  <c r="R71" i="14"/>
  <c r="N71" i="14"/>
  <c r="J71" i="14"/>
  <c r="F71" i="14"/>
  <c r="V44" i="14"/>
  <c r="R44" i="14"/>
  <c r="N44" i="14"/>
  <c r="J44" i="14"/>
  <c r="F44" i="14"/>
  <c r="V35" i="14"/>
  <c r="R35" i="14"/>
  <c r="N35" i="14"/>
  <c r="J35" i="14"/>
  <c r="F35" i="14"/>
  <c r="V33" i="14"/>
  <c r="R33" i="14"/>
  <c r="N33" i="14"/>
  <c r="J33" i="14"/>
  <c r="F33" i="14"/>
  <c r="V29" i="14"/>
  <c r="R29" i="14"/>
  <c r="N29" i="14"/>
  <c r="J29" i="14"/>
  <c r="F29" i="14"/>
  <c r="V26" i="14"/>
  <c r="R26" i="14"/>
  <c r="N26" i="14"/>
  <c r="J26" i="14"/>
  <c r="F26" i="14"/>
  <c r="V25" i="14"/>
  <c r="R25" i="14"/>
  <c r="N25" i="14"/>
  <c r="J25" i="14"/>
  <c r="F25" i="14"/>
  <c r="W24" i="14"/>
  <c r="V22" i="14"/>
  <c r="R22" i="14"/>
  <c r="N22" i="14"/>
  <c r="J22" i="14"/>
  <c r="F22" i="14"/>
  <c r="V21" i="14"/>
  <c r="R21" i="14"/>
  <c r="N21" i="14"/>
  <c r="J21" i="14"/>
  <c r="F21" i="14"/>
  <c r="V20" i="14"/>
  <c r="R20" i="14"/>
  <c r="N20" i="14"/>
  <c r="J20" i="14"/>
  <c r="F20" i="14"/>
  <c r="V16" i="14"/>
  <c r="V17" i="14" s="1"/>
  <c r="R16" i="14"/>
  <c r="R17" i="14" s="1"/>
  <c r="N16" i="14"/>
  <c r="N17" i="14" s="1"/>
  <c r="J16" i="14"/>
  <c r="J17" i="14" s="1"/>
  <c r="F16" i="14"/>
  <c r="F17" i="14" s="1"/>
  <c r="V15" i="14"/>
  <c r="R15" i="14"/>
  <c r="N15" i="14"/>
  <c r="J15" i="14"/>
  <c r="F15" i="14"/>
  <c r="F13" i="14"/>
  <c r="V12" i="14"/>
  <c r="R12" i="14"/>
  <c r="N12" i="14"/>
  <c r="J12" i="14"/>
  <c r="F12" i="14"/>
  <c r="V11" i="14"/>
  <c r="R11" i="14"/>
  <c r="N11" i="14"/>
  <c r="J11" i="14"/>
  <c r="F11" i="14"/>
  <c r="V8" i="14"/>
  <c r="R8" i="14"/>
  <c r="N8" i="14"/>
  <c r="J8" i="14"/>
  <c r="F8" i="14"/>
  <c r="V7" i="14"/>
  <c r="R7" i="14"/>
  <c r="N7" i="14"/>
  <c r="J7" i="14"/>
  <c r="F7" i="14"/>
  <c r="V88" i="13"/>
  <c r="R88" i="13"/>
  <c r="N88" i="13"/>
  <c r="J88" i="13"/>
  <c r="F88" i="13"/>
  <c r="F81" i="13"/>
  <c r="F79" i="13"/>
  <c r="V67" i="13"/>
  <c r="R67" i="13"/>
  <c r="N67" i="13"/>
  <c r="J67" i="13"/>
  <c r="F67" i="13"/>
  <c r="V64" i="13"/>
  <c r="R64" i="13"/>
  <c r="N64" i="13"/>
  <c r="J64" i="13"/>
  <c r="F64" i="13"/>
  <c r="V62" i="13"/>
  <c r="R62" i="13"/>
  <c r="N62" i="13"/>
  <c r="J62" i="13"/>
  <c r="F62" i="13"/>
  <c r="V59" i="13"/>
  <c r="R59" i="13"/>
  <c r="N59" i="13"/>
  <c r="J59" i="13"/>
  <c r="F59" i="13"/>
  <c r="V58" i="13"/>
  <c r="R58" i="13"/>
  <c r="N58" i="13"/>
  <c r="J58" i="13"/>
  <c r="F58" i="13"/>
  <c r="V55" i="13"/>
  <c r="R55" i="13"/>
  <c r="N55" i="13"/>
  <c r="J55" i="13"/>
  <c r="F55" i="13"/>
  <c r="V54" i="13"/>
  <c r="R54" i="13"/>
  <c r="N54" i="13"/>
  <c r="J54" i="13"/>
  <c r="F54" i="13"/>
  <c r="V51" i="13"/>
  <c r="R51" i="13"/>
  <c r="N51" i="13"/>
  <c r="J51" i="13"/>
  <c r="F51" i="13"/>
  <c r="V50" i="13"/>
  <c r="R50" i="13"/>
  <c r="N50" i="13"/>
  <c r="J50" i="13"/>
  <c r="F50" i="13"/>
  <c r="V47" i="13"/>
  <c r="R47" i="13"/>
  <c r="N47" i="13"/>
  <c r="J47" i="13"/>
  <c r="F47" i="13"/>
  <c r="V46" i="13"/>
  <c r="R46" i="13"/>
  <c r="N46" i="13"/>
  <c r="J46" i="13"/>
  <c r="F46" i="13"/>
  <c r="V71" i="13"/>
  <c r="R71" i="13"/>
  <c r="N71" i="13"/>
  <c r="J71" i="13"/>
  <c r="F71" i="13"/>
  <c r="V44" i="13"/>
  <c r="R44" i="13"/>
  <c r="N44" i="13"/>
  <c r="J44" i="13"/>
  <c r="F44" i="13"/>
  <c r="V35" i="13"/>
  <c r="R35" i="13"/>
  <c r="N35" i="13"/>
  <c r="J35" i="13"/>
  <c r="F35" i="13"/>
  <c r="V33" i="13"/>
  <c r="R33" i="13"/>
  <c r="N33" i="13"/>
  <c r="J33" i="13"/>
  <c r="F33" i="13"/>
  <c r="V29" i="13"/>
  <c r="R29" i="13"/>
  <c r="N29" i="13"/>
  <c r="J29" i="13"/>
  <c r="F29" i="13"/>
  <c r="V26" i="13"/>
  <c r="R26" i="13"/>
  <c r="N26" i="13"/>
  <c r="J26" i="13"/>
  <c r="F26" i="13"/>
  <c r="V25" i="13"/>
  <c r="R25" i="13"/>
  <c r="N25" i="13"/>
  <c r="J25" i="13"/>
  <c r="F25" i="13"/>
  <c r="W24" i="13"/>
  <c r="V22" i="13"/>
  <c r="R22" i="13"/>
  <c r="N22" i="13"/>
  <c r="J22" i="13"/>
  <c r="F22" i="13"/>
  <c r="V21" i="13"/>
  <c r="R21" i="13"/>
  <c r="N21" i="13"/>
  <c r="J21" i="13"/>
  <c r="F21" i="13"/>
  <c r="V20" i="13"/>
  <c r="R20" i="13"/>
  <c r="N20" i="13"/>
  <c r="J20" i="13"/>
  <c r="F20" i="13"/>
  <c r="V16" i="13"/>
  <c r="V17" i="13" s="1"/>
  <c r="R16" i="13"/>
  <c r="R17" i="13" s="1"/>
  <c r="N16" i="13"/>
  <c r="N17" i="13" s="1"/>
  <c r="J16" i="13"/>
  <c r="J17" i="13" s="1"/>
  <c r="F16" i="13"/>
  <c r="F17" i="13" s="1"/>
  <c r="V15" i="13"/>
  <c r="R15" i="13"/>
  <c r="N15" i="13"/>
  <c r="J15" i="13"/>
  <c r="F15" i="13"/>
  <c r="F13" i="13"/>
  <c r="V12" i="13"/>
  <c r="R12" i="13"/>
  <c r="N12" i="13"/>
  <c r="J12" i="13"/>
  <c r="F12" i="13"/>
  <c r="V11" i="13"/>
  <c r="R11" i="13"/>
  <c r="N11" i="13"/>
  <c r="J11" i="13"/>
  <c r="V8" i="13"/>
  <c r="R8" i="13"/>
  <c r="N8" i="13"/>
  <c r="J8" i="13"/>
  <c r="F8" i="13"/>
  <c r="V7" i="13"/>
  <c r="R7" i="13"/>
  <c r="N7" i="13"/>
  <c r="J7" i="13"/>
  <c r="F7" i="13"/>
  <c r="V55" i="7"/>
  <c r="V54" i="7"/>
  <c r="R55" i="7"/>
  <c r="R54" i="7"/>
  <c r="N55" i="7"/>
  <c r="N54" i="7"/>
  <c r="J55" i="7"/>
  <c r="J54" i="7"/>
  <c r="F55" i="7"/>
  <c r="F54" i="7"/>
  <c r="V88" i="7"/>
  <c r="R88" i="7"/>
  <c r="N88" i="7"/>
  <c r="J88" i="7"/>
  <c r="F88" i="7"/>
  <c r="F79" i="7"/>
  <c r="V67" i="7"/>
  <c r="R67" i="7"/>
  <c r="N67" i="7"/>
  <c r="J67" i="7"/>
  <c r="F67" i="7"/>
  <c r="V64" i="7"/>
  <c r="R64" i="7"/>
  <c r="N64" i="7"/>
  <c r="J64" i="7"/>
  <c r="F64" i="7"/>
  <c r="V62" i="7"/>
  <c r="R62" i="7"/>
  <c r="N62" i="7"/>
  <c r="J62" i="7"/>
  <c r="F62" i="7"/>
  <c r="V47" i="7"/>
  <c r="R47" i="7"/>
  <c r="N47" i="7"/>
  <c r="J47" i="7"/>
  <c r="F47" i="7"/>
  <c r="V46" i="7"/>
  <c r="R46" i="7"/>
  <c r="N46" i="7"/>
  <c r="J46" i="7"/>
  <c r="F46" i="7"/>
  <c r="V71" i="7"/>
  <c r="R71" i="7"/>
  <c r="N71" i="7"/>
  <c r="J71" i="7"/>
  <c r="F71" i="7"/>
  <c r="V44" i="7"/>
  <c r="R44" i="7"/>
  <c r="N44" i="7"/>
  <c r="J44" i="7"/>
  <c r="F44" i="7"/>
  <c r="V59" i="7"/>
  <c r="R59" i="7"/>
  <c r="N59" i="7"/>
  <c r="J59" i="7"/>
  <c r="F59" i="7"/>
  <c r="V58" i="7"/>
  <c r="R58" i="7"/>
  <c r="N58" i="7"/>
  <c r="J58" i="7"/>
  <c r="F58" i="7"/>
  <c r="V51" i="7"/>
  <c r="R51" i="7"/>
  <c r="N51" i="7"/>
  <c r="J51" i="7"/>
  <c r="F51" i="7"/>
  <c r="V50" i="7"/>
  <c r="R50" i="7"/>
  <c r="N50" i="7"/>
  <c r="J50" i="7"/>
  <c r="F50" i="7"/>
  <c r="V35" i="7"/>
  <c r="R35" i="7"/>
  <c r="N35" i="7"/>
  <c r="J35" i="7"/>
  <c r="F35" i="7"/>
  <c r="V33" i="7"/>
  <c r="R33" i="7"/>
  <c r="N33" i="7"/>
  <c r="J33" i="7"/>
  <c r="F33" i="7"/>
  <c r="V29" i="7"/>
  <c r="R29" i="7"/>
  <c r="N29" i="7"/>
  <c r="J29" i="7"/>
  <c r="F29" i="7"/>
  <c r="V26" i="7"/>
  <c r="R26" i="7"/>
  <c r="N26" i="7"/>
  <c r="J26" i="7"/>
  <c r="F26" i="7"/>
  <c r="V25" i="7"/>
  <c r="R25" i="7"/>
  <c r="N25" i="7"/>
  <c r="J25" i="7"/>
  <c r="F25" i="7"/>
  <c r="W24" i="7"/>
  <c r="V22" i="7"/>
  <c r="R22" i="7"/>
  <c r="N22" i="7"/>
  <c r="J22" i="7"/>
  <c r="F22" i="7"/>
  <c r="V21" i="7"/>
  <c r="R21" i="7"/>
  <c r="N21" i="7"/>
  <c r="J21" i="7"/>
  <c r="F21" i="7"/>
  <c r="V20" i="7"/>
  <c r="R20" i="7"/>
  <c r="N20" i="7"/>
  <c r="J20" i="7"/>
  <c r="F20" i="7"/>
  <c r="V16" i="7"/>
  <c r="V17" i="7" s="1"/>
  <c r="R16" i="7"/>
  <c r="R17" i="7" s="1"/>
  <c r="N16" i="7"/>
  <c r="J16" i="7"/>
  <c r="J17" i="7" s="1"/>
  <c r="F16" i="7"/>
  <c r="F17" i="7" s="1"/>
  <c r="V15" i="7"/>
  <c r="R15" i="7"/>
  <c r="N15" i="7"/>
  <c r="J15" i="7"/>
  <c r="F15" i="7"/>
  <c r="F13" i="7"/>
  <c r="V12" i="7"/>
  <c r="R12" i="7"/>
  <c r="N12" i="7"/>
  <c r="J12" i="7"/>
  <c r="F12" i="7"/>
  <c r="V11" i="7"/>
  <c r="R11" i="7"/>
  <c r="N11" i="7"/>
  <c r="J11" i="7"/>
  <c r="F11" i="7"/>
  <c r="V8" i="7"/>
  <c r="R8" i="7"/>
  <c r="N8" i="7"/>
  <c r="J8" i="7"/>
  <c r="F8" i="7"/>
  <c r="V7" i="7"/>
  <c r="R7" i="7"/>
  <c r="N7" i="7"/>
  <c r="J7" i="7"/>
  <c r="F7" i="7"/>
  <c r="F36" i="1"/>
  <c r="E36" i="1"/>
  <c r="D36" i="1"/>
  <c r="C36" i="1"/>
  <c r="B36" i="1"/>
  <c r="B33" i="1"/>
  <c r="B25" i="1"/>
  <c r="R83" i="13" l="1"/>
  <c r="N56" i="13"/>
  <c r="F83" i="14"/>
  <c r="R52" i="14"/>
  <c r="W55" i="14"/>
  <c r="W80" i="7"/>
  <c r="V56" i="13"/>
  <c r="N60" i="13"/>
  <c r="V52" i="7"/>
  <c r="V23" i="14"/>
  <c r="W58" i="14"/>
  <c r="R37" i="13"/>
  <c r="J52" i="14"/>
  <c r="R83" i="14"/>
  <c r="W51" i="14"/>
  <c r="W82" i="7"/>
  <c r="J83" i="7"/>
  <c r="F52" i="7"/>
  <c r="F83" i="7"/>
  <c r="N83" i="14"/>
  <c r="W26" i="14"/>
  <c r="W15" i="14"/>
  <c r="W22" i="14"/>
  <c r="R60" i="14"/>
  <c r="W64" i="14"/>
  <c r="F9" i="14"/>
  <c r="F18" i="14" s="1"/>
  <c r="N13" i="14"/>
  <c r="W59" i="14"/>
  <c r="J52" i="7"/>
  <c r="V9" i="13"/>
  <c r="N23" i="13"/>
  <c r="R27" i="13"/>
  <c r="N48" i="13"/>
  <c r="W47" i="13"/>
  <c r="V52" i="14"/>
  <c r="W8" i="13"/>
  <c r="R23" i="13"/>
  <c r="V27" i="13"/>
  <c r="R48" i="13"/>
  <c r="F60" i="13"/>
  <c r="N52" i="7"/>
  <c r="V23" i="13"/>
  <c r="N37" i="13"/>
  <c r="N52" i="13"/>
  <c r="F83" i="13"/>
  <c r="V83" i="14"/>
  <c r="W22" i="13"/>
  <c r="W54" i="13"/>
  <c r="V37" i="14"/>
  <c r="J48" i="14"/>
  <c r="W47" i="14"/>
  <c r="N56" i="14"/>
  <c r="R9" i="13"/>
  <c r="F52" i="13"/>
  <c r="R60" i="13"/>
  <c r="R27" i="14"/>
  <c r="W33" i="14"/>
  <c r="W88" i="13"/>
  <c r="V27" i="14"/>
  <c r="W71" i="14"/>
  <c r="W80" i="14"/>
  <c r="W71" i="13"/>
  <c r="W79" i="14"/>
  <c r="W79" i="13"/>
  <c r="W11" i="14"/>
  <c r="R37" i="14"/>
  <c r="V48" i="14"/>
  <c r="J56" i="14"/>
  <c r="W15" i="13"/>
  <c r="F23" i="13"/>
  <c r="W35" i="13"/>
  <c r="W50" i="13"/>
  <c r="V60" i="13"/>
  <c r="N83" i="13"/>
  <c r="J13" i="14"/>
  <c r="F23" i="14"/>
  <c r="W67" i="14"/>
  <c r="V48" i="13"/>
  <c r="N48" i="14"/>
  <c r="W26" i="13"/>
  <c r="R48" i="14"/>
  <c r="W11" i="13"/>
  <c r="J23" i="13"/>
  <c r="W46" i="13"/>
  <c r="W59" i="13"/>
  <c r="W64" i="13"/>
  <c r="J23" i="14"/>
  <c r="J13" i="13"/>
  <c r="F37" i="13"/>
  <c r="R52" i="13"/>
  <c r="V83" i="13"/>
  <c r="J9" i="14"/>
  <c r="R13" i="14"/>
  <c r="N23" i="14"/>
  <c r="W35" i="14"/>
  <c r="V56" i="14"/>
  <c r="F60" i="14"/>
  <c r="W58" i="13"/>
  <c r="F9" i="13"/>
  <c r="V52" i="13"/>
  <c r="W81" i="13"/>
  <c r="N9" i="14"/>
  <c r="V13" i="14"/>
  <c r="W16" i="14"/>
  <c r="R23" i="14"/>
  <c r="F37" i="14"/>
  <c r="W54" i="14"/>
  <c r="J60" i="14"/>
  <c r="J9" i="13"/>
  <c r="R13" i="13"/>
  <c r="W25" i="13"/>
  <c r="W51" i="13"/>
  <c r="W55" i="13"/>
  <c r="R9" i="14"/>
  <c r="W12" i="14"/>
  <c r="W25" i="14"/>
  <c r="J37" i="14"/>
  <c r="F52" i="14"/>
  <c r="N60" i="14"/>
  <c r="W88" i="14"/>
  <c r="N13" i="13"/>
  <c r="N9" i="13"/>
  <c r="V13" i="13"/>
  <c r="W16" i="13"/>
  <c r="W21" i="13"/>
  <c r="J27" i="13"/>
  <c r="W44" i="13"/>
  <c r="W67" i="13"/>
  <c r="V9" i="14"/>
  <c r="W21" i="14"/>
  <c r="J27" i="14"/>
  <c r="N37" i="14"/>
  <c r="W46" i="14"/>
  <c r="W12" i="13"/>
  <c r="N27" i="13"/>
  <c r="V37" i="13"/>
  <c r="J48" i="13"/>
  <c r="W8" i="14"/>
  <c r="N27" i="14"/>
  <c r="N52" i="14"/>
  <c r="V60" i="14"/>
  <c r="J83" i="14"/>
  <c r="W44" i="14"/>
  <c r="W33" i="13"/>
  <c r="W50" i="14"/>
  <c r="W55" i="7"/>
  <c r="W54" i="7"/>
  <c r="R52" i="7"/>
  <c r="W51" i="7"/>
  <c r="W17" i="14"/>
  <c r="F48" i="14"/>
  <c r="F56" i="14"/>
  <c r="R56" i="14"/>
  <c r="W7" i="14"/>
  <c r="W20" i="14"/>
  <c r="W29" i="14"/>
  <c r="W62" i="14"/>
  <c r="F27" i="14"/>
  <c r="W17" i="13"/>
  <c r="F27" i="13"/>
  <c r="F48" i="13"/>
  <c r="F56" i="13"/>
  <c r="J56" i="13"/>
  <c r="R56" i="13"/>
  <c r="W7" i="13"/>
  <c r="W20" i="13"/>
  <c r="J37" i="13"/>
  <c r="W62" i="13"/>
  <c r="J60" i="13"/>
  <c r="W29" i="13"/>
  <c r="J52" i="13"/>
  <c r="J83" i="13"/>
  <c r="F9" i="7"/>
  <c r="F18" i="7" s="1"/>
  <c r="F60" i="7"/>
  <c r="N60" i="7"/>
  <c r="V37" i="7"/>
  <c r="J13" i="7"/>
  <c r="J9" i="7"/>
  <c r="R13" i="7"/>
  <c r="N9" i="7"/>
  <c r="F48" i="7"/>
  <c r="W15" i="7"/>
  <c r="V48" i="7"/>
  <c r="F23" i="7"/>
  <c r="W67" i="7"/>
  <c r="R9" i="7"/>
  <c r="V13" i="7"/>
  <c r="V23" i="7"/>
  <c r="W25" i="7"/>
  <c r="W58" i="7"/>
  <c r="W84" i="7"/>
  <c r="F37" i="7"/>
  <c r="V9" i="7"/>
  <c r="W12" i="7"/>
  <c r="J27" i="7"/>
  <c r="R37" i="7"/>
  <c r="W50" i="7"/>
  <c r="R48" i="7"/>
  <c r="W16" i="7"/>
  <c r="N27" i="7"/>
  <c r="J56" i="7"/>
  <c r="R60" i="7"/>
  <c r="W46" i="7"/>
  <c r="W21" i="7"/>
  <c r="R27" i="7"/>
  <c r="N56" i="7"/>
  <c r="V60" i="7"/>
  <c r="W79" i="7"/>
  <c r="W11" i="7"/>
  <c r="W8" i="7"/>
  <c r="R23" i="7"/>
  <c r="V27" i="7"/>
  <c r="W33" i="7"/>
  <c r="R56" i="7"/>
  <c r="W59" i="7"/>
  <c r="N83" i="7"/>
  <c r="N37" i="7"/>
  <c r="V56" i="7"/>
  <c r="N48" i="7"/>
  <c r="W64" i="7"/>
  <c r="R83" i="7"/>
  <c r="W88" i="7"/>
  <c r="J23" i="7"/>
  <c r="W22" i="7"/>
  <c r="W26" i="7"/>
  <c r="W47" i="7"/>
  <c r="V83" i="7"/>
  <c r="W81" i="7"/>
  <c r="W35" i="7"/>
  <c r="W71" i="7"/>
  <c r="N17" i="7"/>
  <c r="W17" i="7" s="1"/>
  <c r="F27" i="7"/>
  <c r="F56" i="7"/>
  <c r="W7" i="7"/>
  <c r="W20" i="7"/>
  <c r="W29" i="7"/>
  <c r="W44" i="7"/>
  <c r="W62" i="7"/>
  <c r="N13" i="7"/>
  <c r="N23" i="7"/>
  <c r="J37" i="7"/>
  <c r="J60" i="7"/>
  <c r="J48" i="7"/>
  <c r="J28" i="13" l="1"/>
  <c r="N28" i="13"/>
  <c r="J18" i="14"/>
  <c r="V28" i="14"/>
  <c r="R28" i="13"/>
  <c r="J18" i="13"/>
  <c r="N28" i="14"/>
  <c r="W60" i="13"/>
  <c r="N18" i="14"/>
  <c r="W13" i="14"/>
  <c r="W23" i="13"/>
  <c r="V28" i="13"/>
  <c r="V18" i="13"/>
  <c r="W83" i="7"/>
  <c r="R18" i="13"/>
  <c r="W52" i="7"/>
  <c r="W37" i="14"/>
  <c r="W9" i="13"/>
  <c r="W52" i="13"/>
  <c r="J28" i="14"/>
  <c r="J76" i="14" s="1"/>
  <c r="J86" i="14" s="1"/>
  <c r="J89" i="14" s="1"/>
  <c r="W13" i="13"/>
  <c r="W9" i="14"/>
  <c r="W83" i="13"/>
  <c r="R28" i="14"/>
  <c r="R18" i="14"/>
  <c r="V18" i="14"/>
  <c r="V76" i="14" s="1"/>
  <c r="V86" i="14" s="1"/>
  <c r="V89" i="14" s="1"/>
  <c r="W23" i="14"/>
  <c r="W83" i="14"/>
  <c r="W48" i="13"/>
  <c r="N18" i="13"/>
  <c r="N76" i="13" s="1"/>
  <c r="N86" i="13" s="1"/>
  <c r="N89" i="13" s="1"/>
  <c r="F18" i="13"/>
  <c r="W52" i="14"/>
  <c r="W37" i="13"/>
  <c r="W60" i="14"/>
  <c r="W48" i="14"/>
  <c r="W27" i="14"/>
  <c r="F28" i="14"/>
  <c r="W56" i="14"/>
  <c r="F28" i="13"/>
  <c r="W27" i="13"/>
  <c r="W56" i="13"/>
  <c r="W56" i="7"/>
  <c r="J18" i="7"/>
  <c r="W60" i="7"/>
  <c r="R18" i="7"/>
  <c r="W13" i="7"/>
  <c r="R28" i="7"/>
  <c r="J28" i="7"/>
  <c r="V18" i="7"/>
  <c r="V28" i="7"/>
  <c r="N28" i="7"/>
  <c r="W37" i="7"/>
  <c r="W9" i="7"/>
  <c r="W48" i="7"/>
  <c r="N18" i="7"/>
  <c r="W23" i="7"/>
  <c r="F28" i="7"/>
  <c r="W27" i="7"/>
  <c r="J76" i="13" l="1"/>
  <c r="J86" i="13" s="1"/>
  <c r="J89" i="13" s="1"/>
  <c r="R76" i="13"/>
  <c r="R86" i="13" s="1"/>
  <c r="R89" i="13" s="1"/>
  <c r="N76" i="14"/>
  <c r="N86" i="14" s="1"/>
  <c r="N89" i="14" s="1"/>
  <c r="W18" i="14"/>
  <c r="W18" i="13"/>
  <c r="W28" i="13"/>
  <c r="V76" i="13"/>
  <c r="V86" i="13" s="1"/>
  <c r="V89" i="13" s="1"/>
  <c r="W28" i="14"/>
  <c r="R76" i="14"/>
  <c r="R86" i="14" s="1"/>
  <c r="R89" i="14" s="1"/>
  <c r="F76" i="14"/>
  <c r="F86" i="14" s="1"/>
  <c r="F76" i="13"/>
  <c r="F86" i="13" s="1"/>
  <c r="J76" i="7"/>
  <c r="J86" i="7" s="1"/>
  <c r="J89" i="7" s="1"/>
  <c r="V76" i="7"/>
  <c r="V86" i="7" s="1"/>
  <c r="V89" i="7" s="1"/>
  <c r="W18" i="7"/>
  <c r="R76" i="7"/>
  <c r="R86" i="7" s="1"/>
  <c r="R89" i="7" s="1"/>
  <c r="W28" i="7"/>
  <c r="N76" i="7"/>
  <c r="N86" i="7" s="1"/>
  <c r="N89" i="7" s="1"/>
  <c r="F76" i="7"/>
  <c r="F86" i="7" s="1"/>
  <c r="F89" i="7" s="1"/>
  <c r="W76" i="7" l="1"/>
  <c r="W76" i="13"/>
  <c r="W76" i="14"/>
  <c r="W86" i="14"/>
  <c r="F89" i="14"/>
  <c r="W89" i="14" s="1"/>
  <c r="W86" i="13"/>
  <c r="F89" i="13"/>
  <c r="W89" i="13" s="1"/>
  <c r="W86" i="7"/>
  <c r="W89" i="7"/>
  <c r="E28" i="1" l="1"/>
  <c r="E39" i="1"/>
  <c r="C43" i="1"/>
  <c r="B43" i="1"/>
  <c r="D33" i="1"/>
  <c r="C33" i="1"/>
  <c r="D67" i="1" l="1"/>
  <c r="C65" i="1"/>
  <c r="C67" i="1" s="1"/>
  <c r="B65" i="1"/>
  <c r="E63" i="1"/>
  <c r="E67" i="1" s="1"/>
  <c r="B62" i="1"/>
  <c r="E42" i="1"/>
  <c r="E41" i="1"/>
  <c r="E40" i="1"/>
  <c r="D25" i="1"/>
  <c r="C25" i="1"/>
  <c r="F24" i="1"/>
  <c r="E24" i="1"/>
  <c r="F23" i="1"/>
  <c r="E23" i="1"/>
  <c r="F22" i="1"/>
  <c r="E22" i="1"/>
  <c r="F21" i="1"/>
  <c r="E21" i="1"/>
  <c r="F20" i="1"/>
  <c r="F19" i="1"/>
  <c r="E19" i="1"/>
  <c r="F18" i="1"/>
  <c r="E18" i="1"/>
  <c r="F17" i="1"/>
  <c r="E17" i="1"/>
  <c r="E43" i="1" l="1"/>
  <c r="F25" i="1"/>
  <c r="B67" i="1"/>
  <c r="D47" i="1"/>
  <c r="F49" i="1" s="1"/>
  <c r="E25" i="1"/>
  <c r="B47" i="1"/>
  <c r="F28" i="1"/>
  <c r="E31" i="1"/>
  <c r="F31" i="1"/>
  <c r="F30" i="1"/>
  <c r="E30" i="1"/>
  <c r="F29" i="1"/>
  <c r="E29" i="1"/>
  <c r="E33" i="1" l="1"/>
  <c r="E47" i="1" s="1"/>
  <c r="F33" i="1"/>
  <c r="F47" i="1" s="1"/>
  <c r="C47" i="1"/>
</calcChain>
</file>

<file path=xl/sharedStrings.xml><?xml version="1.0" encoding="utf-8"?>
<sst xmlns="http://schemas.openxmlformats.org/spreadsheetml/2006/main" count="505" uniqueCount="161">
  <si>
    <t>ATTACHMENT C-1</t>
  </si>
  <si>
    <t>Budget Summary</t>
  </si>
  <si>
    <t>Program (FFPr or MGD):</t>
  </si>
  <si>
    <t xml:space="preserve">Country of Operation: </t>
  </si>
  <si>
    <t>Implementing Organization:</t>
  </si>
  <si>
    <t xml:space="preserve">Fiscal Year:  </t>
  </si>
  <si>
    <t xml:space="preserve">Agreement or Proposal Number: </t>
  </si>
  <si>
    <t>Fxx-xxx-20xx/0xx-00</t>
  </si>
  <si>
    <t>Total Amount of Federal Funds Obligated</t>
  </si>
  <si>
    <t xml:space="preserve">Funding Source
</t>
  </si>
  <si>
    <t>Funding Year</t>
  </si>
  <si>
    <t xml:space="preserve">Commodity Cost
</t>
  </si>
  <si>
    <t xml:space="preserve">Freight Cost
</t>
  </si>
  <si>
    <r>
      <t xml:space="preserve">Administrative Costs 
</t>
    </r>
    <r>
      <rPr>
        <sz val="12"/>
        <color rgb="FF000000"/>
        <rFont val="Times New Roman"/>
        <family val="1"/>
      </rPr>
      <t>(cash portion)</t>
    </r>
  </si>
  <si>
    <t>Total Federal Funding Obligated</t>
  </si>
  <si>
    <t>CCC</t>
  </si>
  <si>
    <t>20xx</t>
  </si>
  <si>
    <t>Project Operating Budget</t>
  </si>
  <si>
    <t>Expense Type</t>
  </si>
  <si>
    <r>
      <t xml:space="preserve">Monetization Proceeds
</t>
    </r>
    <r>
      <rPr>
        <sz val="12"/>
        <color rgb="FF000000"/>
        <rFont val="Times New Roman"/>
        <family val="1"/>
      </rPr>
      <t>(FFPr Only)</t>
    </r>
  </si>
  <si>
    <r>
      <t xml:space="preserve">FAS or CCC Funds 
</t>
    </r>
    <r>
      <rPr>
        <sz val="11"/>
        <color rgb="FF000000"/>
        <rFont val="Times New Roman"/>
        <family val="1"/>
      </rPr>
      <t>(CCC is Admin Only)</t>
    </r>
    <r>
      <rPr>
        <b/>
        <sz val="12"/>
        <color indexed="8"/>
        <rFont val="Times New Roman"/>
        <family val="1"/>
      </rPr>
      <t xml:space="preserve">
</t>
    </r>
  </si>
  <si>
    <t>Cost Share</t>
  </si>
  <si>
    <t>Total w/out Cost Share</t>
  </si>
  <si>
    <t>Total w/Cost Share</t>
  </si>
  <si>
    <t xml:space="preserve">Administration </t>
  </si>
  <si>
    <t>Salaries/Personnel</t>
  </si>
  <si>
    <t>Benefits</t>
  </si>
  <si>
    <t>Travel</t>
  </si>
  <si>
    <t>Professional Services/Contractual</t>
  </si>
  <si>
    <t>Equipment</t>
  </si>
  <si>
    <t>Office</t>
  </si>
  <si>
    <t>Supplies</t>
  </si>
  <si>
    <t>Other</t>
  </si>
  <si>
    <t>Total Administration</t>
  </si>
  <si>
    <t xml:space="preserve">Activities </t>
  </si>
  <si>
    <r>
      <t>Activity 1:</t>
    </r>
    <r>
      <rPr>
        <i/>
        <sz val="11"/>
        <color theme="1"/>
        <rFont val="Times New Roman"/>
        <family val="1"/>
      </rPr>
      <t xml:space="preserve"> Insert Description</t>
    </r>
  </si>
  <si>
    <r>
      <t>Activity 2:</t>
    </r>
    <r>
      <rPr>
        <i/>
        <sz val="11"/>
        <color theme="1"/>
        <rFont val="Times New Roman"/>
        <family val="1"/>
      </rPr>
      <t xml:space="preserve"> Insert Description</t>
    </r>
  </si>
  <si>
    <r>
      <t>Activity 3:</t>
    </r>
    <r>
      <rPr>
        <i/>
        <sz val="11"/>
        <color theme="1"/>
        <rFont val="Times New Roman"/>
        <family val="1"/>
      </rPr>
      <t xml:space="preserve"> Insert Description</t>
    </r>
  </si>
  <si>
    <r>
      <t>Activity 4:</t>
    </r>
    <r>
      <rPr>
        <i/>
        <sz val="11"/>
        <color theme="1"/>
        <rFont val="Times New Roman"/>
        <family val="1"/>
      </rPr>
      <t xml:space="preserve"> Insert Description</t>
    </r>
  </si>
  <si>
    <t>(Insert additional activities as needed)</t>
  </si>
  <si>
    <t>Total Activities</t>
  </si>
  <si>
    <t>Total Direct Costs</t>
  </si>
  <si>
    <t>Indirect Costs</t>
  </si>
  <si>
    <t>ICR on Administration</t>
  </si>
  <si>
    <t>ICR on Activities</t>
  </si>
  <si>
    <t>ICR on Commodity and Food Purchases</t>
  </si>
  <si>
    <t xml:space="preserve">ICR on ITSH   </t>
  </si>
  <si>
    <t>Total Indirect Costs</t>
  </si>
  <si>
    <t>Anticipated Program Income</t>
  </si>
  <si>
    <t>Grand Total Costs</t>
  </si>
  <si>
    <t>Total Amount of Federal Award (Total Federal Funds Obligated Plus Cost Share):</t>
  </si>
  <si>
    <t>a1</t>
  </si>
  <si>
    <t>a2</t>
  </si>
  <si>
    <t>a3</t>
  </si>
  <si>
    <t>a4</t>
  </si>
  <si>
    <t>s</t>
  </si>
  <si>
    <t>b</t>
  </si>
  <si>
    <t>ps</t>
  </si>
  <si>
    <t>o</t>
  </si>
  <si>
    <t>t</t>
  </si>
  <si>
    <t>CS</t>
  </si>
  <si>
    <t>The Detailed Budget tab must aggregate like costs into single line items wherever possible. FAS should be able to evaluate the total cost to the program for any given cost item.</t>
  </si>
  <si>
    <t>Item</t>
  </si>
  <si>
    <t>Type of Unit</t>
  </si>
  <si>
    <t>Year 1</t>
  </si>
  <si>
    <t>Year 2</t>
  </si>
  <si>
    <t>Year 3</t>
  </si>
  <si>
    <t>Year 4</t>
  </si>
  <si>
    <t>Year 5</t>
  </si>
  <si>
    <t>Total</t>
  </si>
  <si>
    <t>Cost</t>
  </si>
  <si>
    <t>Quantity</t>
  </si>
  <si>
    <t>Percent Allocated</t>
  </si>
  <si>
    <t>Chart of Accounts</t>
  </si>
  <si>
    <t xml:space="preserve">Direct Costs </t>
  </si>
  <si>
    <t>Line#</t>
  </si>
  <si>
    <t>Account</t>
  </si>
  <si>
    <t>Account Name</t>
  </si>
  <si>
    <t>Salaries</t>
  </si>
  <si>
    <t>USN/TCN Staff</t>
  </si>
  <si>
    <t>(Insert each staff)</t>
  </si>
  <si>
    <t>50-01-2-020</t>
  </si>
  <si>
    <t>DIR-USN (Expat) Labor</t>
  </si>
  <si>
    <t>Total: Expatriate Salaries &amp; Wages</t>
  </si>
  <si>
    <t/>
  </si>
  <si>
    <t>CCN Staff</t>
  </si>
  <si>
    <t>50-01-5-050</t>
  </si>
  <si>
    <t>DIR-CCN Labor</t>
  </si>
  <si>
    <t>Total Local Salary Cost</t>
  </si>
  <si>
    <t xml:space="preserve"> HQ Staff</t>
  </si>
  <si>
    <t>50-01-1-010</t>
  </si>
  <si>
    <t>DIR-HQ Labor</t>
  </si>
  <si>
    <t>Total HQ Staff</t>
  </si>
  <si>
    <t>Subtotal: Salaries &amp; Wages</t>
  </si>
  <si>
    <t xml:space="preserve"> Fringe</t>
  </si>
  <si>
    <t>50-03-0-020</t>
  </si>
  <si>
    <t>DIR-Allocated USN Fringe</t>
  </si>
  <si>
    <t>50-03-0-050</t>
  </si>
  <si>
    <t>DIR-CCN Fringe</t>
  </si>
  <si>
    <t>HQ Staff</t>
  </si>
  <si>
    <t>50-03-0-010</t>
  </si>
  <si>
    <t>DIR-Allocated HQ Fringe</t>
  </si>
  <si>
    <t xml:space="preserve">Total: Fringe Benefits  </t>
  </si>
  <si>
    <t>Allowances</t>
  </si>
  <si>
    <t>50-04-8-003</t>
  </si>
  <si>
    <t>DIR-COLA</t>
  </si>
  <si>
    <t>Total: Allowances</t>
  </si>
  <si>
    <t>Subtotal: Benefits</t>
  </si>
  <si>
    <t>51-04-2-050</t>
  </si>
  <si>
    <t>DIR-Int Travel Other</t>
  </si>
  <si>
    <t>International Travel</t>
  </si>
  <si>
    <t>Local Travel</t>
  </si>
  <si>
    <t>Vehicle Fuel and Rentals</t>
  </si>
  <si>
    <t>Per Diem</t>
  </si>
  <si>
    <t>Subtotal: Travel</t>
  </si>
  <si>
    <t>Professional Services</t>
  </si>
  <si>
    <t>Monetization Agent Fee</t>
  </si>
  <si>
    <t>Support Services</t>
  </si>
  <si>
    <t>Call Forward Fees</t>
  </si>
  <si>
    <t>Evaluations</t>
  </si>
  <si>
    <t>Special Studies</t>
  </si>
  <si>
    <t>Contractual</t>
  </si>
  <si>
    <t>61-01-1-003</t>
  </si>
  <si>
    <t>DIR_Sub-AW (No Fee)</t>
  </si>
  <si>
    <t>(Insert additional line or sub-line item)</t>
  </si>
  <si>
    <t>51-08-1-004</t>
  </si>
  <si>
    <t>DIR-Office Utilities</t>
  </si>
  <si>
    <t>Subtotal: Professional Serivces/Contractual</t>
  </si>
  <si>
    <t>Equipment (&gt;$10000/unit)</t>
  </si>
  <si>
    <t>51-05-1-003</t>
  </si>
  <si>
    <t>DIR-Furniture</t>
  </si>
  <si>
    <t>51-05-1-002</t>
  </si>
  <si>
    <t>DIR-Office Equipment</t>
  </si>
  <si>
    <t>Subtotal: Equipment</t>
  </si>
  <si>
    <t>Subtotal: Office</t>
  </si>
  <si>
    <t>51-02-1-001</t>
  </si>
  <si>
    <t>DIR-Prof. Serv Labor</t>
  </si>
  <si>
    <t>Subtotal: Supplies</t>
  </si>
  <si>
    <t>Other Direct Cost</t>
  </si>
  <si>
    <t>Maintenance</t>
  </si>
  <si>
    <t>Training</t>
  </si>
  <si>
    <t>Insurance</t>
  </si>
  <si>
    <t>Sub-recipient</t>
  </si>
  <si>
    <t>[name - mention percentage based on total operating budget without cost share for each]</t>
  </si>
  <si>
    <t>Grants</t>
  </si>
  <si>
    <t>51-08-1-001</t>
  </si>
  <si>
    <t>DIR-Office Rent</t>
  </si>
  <si>
    <t>Subtotal: Other Direct Cost</t>
  </si>
  <si>
    <t>51-02-2-008</t>
  </si>
  <si>
    <t>DIR-Security</t>
  </si>
  <si>
    <t>51-08-1-002</t>
  </si>
  <si>
    <t>DIR-Office Make Ready</t>
  </si>
  <si>
    <t>Total Direct Cost</t>
  </si>
  <si>
    <t>51-08-1-003</t>
  </si>
  <si>
    <t>DIR-Office Maintenance</t>
  </si>
  <si>
    <t>Subtotal Indirect Cost</t>
  </si>
  <si>
    <t>Total Estimated Cost (Direct Cost + Indirect Cost)</t>
  </si>
  <si>
    <t>Total Cost Share (for reference)</t>
  </si>
  <si>
    <t>Total Estimated Cost (Direct Cost + Indirect Cost+ Cost Share)</t>
  </si>
  <si>
    <t>Anticipated Program Income (baked in costs and this is for reference)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</si>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</sst>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0;###0"/>
    <numFmt numFmtId="166" formatCode="\$#,##0.00;\$#,##0.00"/>
    <numFmt numFmtId="167" formatCode="\$###0.00;\$###0.00"/>
    <numFmt numFmtId="168" formatCode="#,##0.0000000000"/>
    <numFmt numFmtId="169" formatCode="&quot;$&quot;#,##0"/>
    <numFmt numFmtId="170" formatCode="#,##0.0"/>
  </numFmts>
  <fonts count="43">
    <font>
      <sz val="11"/>
      <color theme="1"/>
      <name val="Calibri"/>
      <family val="2"/>
      <scheme val="minor"/>
    </font>
    <font>
      <b/>
      <sz val="16"/>
      <color theme="1"/>
      <name val="Times New Roman"/>
      <family val="1"/>
    </font>
    <font>
      <sz val="11"/>
      <color theme="1"/>
      <name val="Times New Roman"/>
      <family val="1"/>
    </font>
    <font>
      <b/>
      <sz val="10"/>
      <color indexed="8"/>
      <name val="Times New Roman"/>
      <family val="1"/>
      <charset val="204"/>
    </font>
    <font>
      <sz val="10"/>
      <color indexed="8"/>
      <name val="Times New Roman"/>
      <family val="1"/>
      <charset val="204"/>
    </font>
    <font>
      <sz val="10"/>
      <color indexed="8"/>
      <name val="Arial"/>
      <family val="2"/>
    </font>
    <font>
      <sz val="10"/>
      <name val="Times New Roman"/>
      <family val="1"/>
      <charset val="204"/>
    </font>
    <font>
      <sz val="10"/>
      <color indexed="8"/>
      <name val="Times New Roman"/>
      <family val="1"/>
    </font>
    <font>
      <b/>
      <sz val="11"/>
      <color indexed="8"/>
      <name val="Times New Roman"/>
      <family val="1"/>
      <charset val="204"/>
    </font>
    <font>
      <b/>
      <sz val="10"/>
      <color indexed="8"/>
      <name val="Arial"/>
      <family val="2"/>
    </font>
    <font>
      <b/>
      <sz val="14"/>
      <color theme="1"/>
      <name val="Times New Roman"/>
      <family val="1"/>
    </font>
    <font>
      <i/>
      <sz val="10"/>
      <color rgb="FF000000"/>
      <name val="Times New Roman"/>
      <family val="1"/>
    </font>
    <font>
      <b/>
      <sz val="11"/>
      <color theme="1"/>
      <name val="Times New Roman"/>
      <family val="1"/>
    </font>
    <font>
      <b/>
      <sz val="12"/>
      <color indexed="8"/>
      <name val="Times New Roman"/>
      <family val="1"/>
      <charset val="204"/>
    </font>
    <font>
      <b/>
      <sz val="12"/>
      <color indexed="8"/>
      <name val="Arial"/>
      <family val="2"/>
    </font>
    <font>
      <b/>
      <sz val="12"/>
      <color indexed="8"/>
      <name val="Times New Roman"/>
      <family val="1"/>
    </font>
    <font>
      <sz val="12"/>
      <color rgb="FF000000"/>
      <name val="Times New Roman"/>
      <family val="1"/>
    </font>
    <font>
      <sz val="11"/>
      <color rgb="FF000000"/>
      <name val="Times New Roman"/>
      <family val="1"/>
    </font>
    <font>
      <b/>
      <sz val="11"/>
      <name val="Times New Roman"/>
      <family val="1"/>
    </font>
    <font>
      <b/>
      <sz val="12"/>
      <color theme="1"/>
      <name val="Calibri"/>
      <family val="2"/>
      <scheme val="minor"/>
    </font>
    <font>
      <i/>
      <sz val="11"/>
      <color theme="1"/>
      <name val="Times New Roman"/>
      <family val="1"/>
    </font>
    <font>
      <sz val="11"/>
      <color theme="1"/>
      <name val="Calibri"/>
      <family val="2"/>
      <scheme val="minor"/>
    </font>
    <font>
      <sz val="10"/>
      <name val="Arial"/>
      <family val="2"/>
    </font>
    <font>
      <sz val="12"/>
      <name val="Arial"/>
      <family val="2"/>
    </font>
    <font>
      <sz val="11"/>
      <name val="Calibri"/>
      <family val="2"/>
      <scheme val="minor"/>
    </font>
    <font>
      <b/>
      <sz val="11"/>
      <name val="Calibri"/>
      <family val="2"/>
      <scheme val="minor"/>
    </font>
    <font>
      <sz val="11"/>
      <color theme="9" tint="0.39997558519241921"/>
      <name val="Calibri"/>
      <family val="2"/>
      <scheme val="minor"/>
    </font>
    <font>
      <sz val="11"/>
      <color theme="9" tint="-0.499984740745262"/>
      <name val="Calibri"/>
      <family val="2"/>
      <scheme val="minor"/>
    </font>
    <font>
      <sz val="11"/>
      <color theme="4"/>
      <name val="Calibri"/>
      <family val="2"/>
      <scheme val="minor"/>
    </font>
    <font>
      <b/>
      <sz val="11"/>
      <color theme="9" tint="-0.499984740745262"/>
      <name val="Calibri"/>
      <family val="2"/>
      <scheme val="minor"/>
    </font>
    <font>
      <sz val="11"/>
      <color rgb="FF00B0F0"/>
      <name val="Calibri"/>
      <family val="2"/>
      <scheme val="minor"/>
    </font>
    <font>
      <sz val="11"/>
      <color theme="3" tint="0.39997558519241921"/>
      <name val="Calibri"/>
      <family val="2"/>
      <scheme val="minor"/>
    </font>
    <font>
      <b/>
      <sz val="11"/>
      <color theme="3" tint="0.39997558519241921"/>
      <name val="Calibri"/>
      <family val="2"/>
      <scheme val="minor"/>
    </font>
    <font>
      <b/>
      <sz val="11"/>
      <color rgb="FFFF0000"/>
      <name val="Calibri"/>
      <family val="2"/>
      <scheme val="minor"/>
    </font>
    <font>
      <b/>
      <sz val="12"/>
      <name val="Calibri"/>
      <family val="2"/>
      <scheme val="minor"/>
    </font>
    <font>
      <b/>
      <sz val="14"/>
      <name val="Calibri"/>
      <family val="2"/>
      <scheme val="minor"/>
    </font>
    <font>
      <i/>
      <sz val="11"/>
      <color rgb="FF000000"/>
      <name val="Times New Roman"/>
      <family val="1"/>
    </font>
    <font>
      <b/>
      <sz val="16"/>
      <color indexed="8"/>
      <name val="Calibri"/>
      <family val="2"/>
      <scheme val="minor"/>
    </font>
    <font>
      <b/>
      <sz val="16"/>
      <name val="Calibri"/>
      <family val="2"/>
      <scheme val="minor"/>
    </font>
    <font>
      <sz val="12"/>
      <color theme="4"/>
      <name val="Calibri"/>
      <family val="2"/>
      <scheme val="minor"/>
    </font>
    <font>
      <sz val="12"/>
      <name val="Calibri"/>
      <family val="2"/>
      <scheme val="minor"/>
    </font>
    <font>
      <sz val="12"/>
      <color indexed="8"/>
      <name val="Times New Roman"/>
      <family val="1"/>
    </font>
    <font>
      <sz val="14"/>
      <name val="Calibri"/>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lightUp"/>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indexed="52"/>
        <bgColor indexed="64"/>
      </patternFill>
    </fill>
    <fill>
      <patternFill patternType="solid">
        <fgColor theme="8" tint="0.39997558519241921"/>
        <bgColor indexed="64"/>
      </patternFill>
    </fill>
    <fill>
      <patternFill patternType="solid">
        <fgColor theme="6"/>
        <bgColor indexed="64"/>
      </patternFill>
    </fill>
  </fills>
  <borders count="5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FAFAF"/>
      </right>
      <top style="thin">
        <color rgb="FF000000"/>
      </top>
      <bottom/>
      <diagonal/>
    </border>
    <border>
      <left style="thin">
        <color rgb="FF000000"/>
      </left>
      <right style="thin">
        <color rgb="FF000000"/>
      </right>
      <top style="thin">
        <color rgb="FF000000"/>
      </top>
      <bottom style="thin">
        <color rgb="FF424242"/>
      </bottom>
      <diagonal/>
    </border>
    <border>
      <left style="thin">
        <color rgb="FF424242"/>
      </left>
      <right/>
      <top style="thin">
        <color rgb="FF424242"/>
      </top>
      <bottom/>
      <diagonal/>
    </border>
    <border>
      <left/>
      <right/>
      <top style="thin">
        <color rgb="FF424242"/>
      </top>
      <bottom/>
      <diagonal/>
    </border>
    <border>
      <left/>
      <right style="thin">
        <color rgb="FFAFAFAF"/>
      </right>
      <top style="thin">
        <color rgb="FF424242"/>
      </top>
      <bottom/>
      <diagonal/>
    </border>
    <border>
      <left style="thin">
        <color rgb="FF424242"/>
      </left>
      <right style="thin">
        <color rgb="FF424242"/>
      </right>
      <top style="thin">
        <color rgb="FF424242"/>
      </top>
      <bottom style="thin">
        <color rgb="FF424242"/>
      </bottom>
      <diagonal/>
    </border>
    <border>
      <left/>
      <right/>
      <top style="thin">
        <color rgb="FF424242"/>
      </top>
      <bottom style="thin">
        <color rgb="FF424242"/>
      </bottom>
      <diagonal/>
    </border>
    <border>
      <left style="thin">
        <color rgb="FF424242"/>
      </left>
      <right/>
      <top style="thin">
        <color rgb="FF424242"/>
      </top>
      <bottom style="thin">
        <color rgb="FF424242"/>
      </bottom>
      <diagonal/>
    </border>
    <border>
      <left/>
      <right style="thin">
        <color rgb="FF424242"/>
      </right>
      <top style="thin">
        <color rgb="FF424242"/>
      </top>
      <bottom/>
      <diagonal/>
    </border>
    <border>
      <left style="thin">
        <color rgb="FFA09D94"/>
      </left>
      <right/>
      <top style="thin">
        <color rgb="FF424242"/>
      </top>
      <bottom style="thin">
        <color rgb="FF424242"/>
      </bottom>
      <diagonal/>
    </border>
    <border>
      <left style="thin">
        <color auto="1"/>
      </left>
      <right style="thin">
        <color auto="1"/>
      </right>
      <top style="thin">
        <color auto="1"/>
      </top>
      <bottom style="thin">
        <color auto="1"/>
      </bottom>
      <diagonal/>
    </border>
    <border>
      <left style="thin">
        <color rgb="FF424242"/>
      </left>
      <right/>
      <top/>
      <bottom style="thin">
        <color rgb="FF424242"/>
      </bottom>
      <diagonal/>
    </border>
    <border>
      <left style="thin">
        <color rgb="FF424242"/>
      </left>
      <right style="thin">
        <color auto="1"/>
      </right>
      <top style="thin">
        <color rgb="FF424242"/>
      </top>
      <bottom style="thin">
        <color rgb="FF424242"/>
      </bottom>
      <diagonal/>
    </border>
    <border>
      <left style="thin">
        <color rgb="FFA09D94"/>
      </left>
      <right/>
      <top style="thin">
        <color rgb="FFA09D94"/>
      </top>
      <bottom style="thin">
        <color rgb="FFA09D94"/>
      </bottom>
      <diagonal/>
    </border>
    <border>
      <left/>
      <right/>
      <top style="thin">
        <color rgb="FFA09D94"/>
      </top>
      <bottom style="thin">
        <color rgb="FFA09D94"/>
      </bottom>
      <diagonal/>
    </border>
    <border>
      <left/>
      <right style="thin">
        <color rgb="FFA09D94"/>
      </right>
      <top style="thin">
        <color rgb="FFA09D94"/>
      </top>
      <bottom style="thin">
        <color rgb="FFA09D94"/>
      </bottom>
      <diagonal/>
    </border>
    <border>
      <left style="thin">
        <color rgb="FF424242"/>
      </left>
      <right style="thin">
        <color rgb="FF424242"/>
      </right>
      <top/>
      <bottom style="thin">
        <color rgb="FF424242"/>
      </bottom>
      <diagonal/>
    </border>
    <border>
      <left style="thin">
        <color auto="1"/>
      </left>
      <right style="thin">
        <color rgb="FFAFAFAF"/>
      </right>
      <top style="thin">
        <color rgb="FFA09D94"/>
      </top>
      <bottom style="thin">
        <color auto="1"/>
      </bottom>
      <diagonal/>
    </border>
    <border>
      <left style="thin">
        <color rgb="FF424242"/>
      </left>
      <right style="thin">
        <color rgb="FF424242"/>
      </right>
      <top style="thin">
        <color rgb="FF424242"/>
      </top>
      <bottom style="thin">
        <color rgb="FFAFAFAF"/>
      </bottom>
      <diagonal/>
    </border>
    <border>
      <left style="thin">
        <color rgb="FF424242"/>
      </left>
      <right style="thin">
        <color rgb="FFAFAFAF"/>
      </right>
      <top style="thin">
        <color rgb="FF424242"/>
      </top>
      <bottom style="thin">
        <color rgb="FF424242"/>
      </bottom>
      <diagonal/>
    </border>
    <border>
      <left/>
      <right/>
      <top/>
      <bottom style="thin">
        <color rgb="FF424242"/>
      </bottom>
      <diagonal/>
    </border>
    <border>
      <left/>
      <right/>
      <top style="thin">
        <color rgb="FFAFAFAF"/>
      </top>
      <bottom style="thin">
        <color rgb="FF424242"/>
      </bottom>
      <diagonal/>
    </border>
    <border>
      <left/>
      <right/>
      <top style="thin">
        <color rgb="FF424242"/>
      </top>
      <bottom style="thin">
        <color rgb="FFAFAFAF"/>
      </bottom>
      <diagonal/>
    </border>
    <border>
      <left style="thin">
        <color rgb="FFAFAFAF"/>
      </left>
      <right/>
      <top style="thin">
        <color rgb="FFAFAFAF"/>
      </top>
      <bottom style="thin">
        <color rgb="FFAFAFAF"/>
      </bottom>
      <diagonal/>
    </border>
    <border>
      <left/>
      <right/>
      <top style="thin">
        <color rgb="FFAFAFAF"/>
      </top>
      <bottom style="thin">
        <color rgb="FFAFAFAF"/>
      </bottom>
      <diagonal/>
    </border>
    <border>
      <left/>
      <right style="thin">
        <color rgb="FFAFAFAF"/>
      </right>
      <top style="thin">
        <color rgb="FFAFAFAF"/>
      </top>
      <bottom style="thin">
        <color rgb="FFAFAFAF"/>
      </bottom>
      <diagonal/>
    </border>
    <border>
      <left style="thin">
        <color auto="1"/>
      </left>
      <right/>
      <top style="thin">
        <color rgb="FFA09D94"/>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top style="medium">
        <color indexed="64"/>
      </top>
      <bottom/>
      <diagonal/>
    </border>
    <border>
      <left/>
      <right/>
      <top style="medium">
        <color auto="1"/>
      </top>
      <bottom/>
      <diagonal/>
    </border>
    <border>
      <left/>
      <right style="thin">
        <color auto="1"/>
      </right>
      <top style="medium">
        <color auto="1"/>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8">
    <xf numFmtId="0" fontId="0"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22" fillId="0" borderId="0"/>
    <xf numFmtId="0" fontId="23" fillId="8" borderId="0" applyBorder="0"/>
    <xf numFmtId="44" fontId="22" fillId="0" borderId="0" applyFont="0" applyFill="0" applyBorder="0" applyAlignment="0" applyProtection="0"/>
    <xf numFmtId="9" fontId="22" fillId="0" borderId="0" applyFont="0" applyFill="0" applyBorder="0" applyAlignment="0" applyProtection="0"/>
  </cellStyleXfs>
  <cellXfs count="300">
    <xf numFmtId="0" fontId="0" fillId="0" borderId="0" xfId="0"/>
    <xf numFmtId="164" fontId="0" fillId="0" borderId="0" xfId="0" applyNumberFormat="1"/>
    <xf numFmtId="0" fontId="2" fillId="0" borderId="0" xfId="0" applyFont="1" applyAlignment="1">
      <alignment horizontal="left"/>
    </xf>
    <xf numFmtId="165" fontId="5" fillId="0" borderId="2" xfId="0" applyNumberFormat="1" applyFont="1" applyBorder="1" applyAlignment="1">
      <alignment horizontal="center" vertical="top" wrapText="1"/>
    </xf>
    <xf numFmtId="166" fontId="5" fillId="0" borderId="2"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0" fontId="0" fillId="3" borderId="0" xfId="0" applyFill="1"/>
    <xf numFmtId="164" fontId="0" fillId="3" borderId="0" xfId="0" applyNumberFormat="1" applyFill="1"/>
    <xf numFmtId="166" fontId="5" fillId="3" borderId="3" xfId="0" applyNumberFormat="1" applyFont="1" applyFill="1" applyBorder="1" applyAlignment="1">
      <alignment horizontal="right" vertical="top" wrapText="1"/>
    </xf>
    <xf numFmtId="0" fontId="4" fillId="0" borderId="8" xfId="0" applyFont="1" applyBorder="1" applyAlignment="1">
      <alignment horizontal="left" vertical="top" wrapText="1"/>
    </xf>
    <xf numFmtId="166" fontId="5" fillId="0" borderId="8" xfId="0" applyNumberFormat="1" applyFont="1" applyBorder="1" applyAlignment="1">
      <alignment horizontal="right" vertical="top" wrapText="1"/>
    </xf>
    <xf numFmtId="164" fontId="5" fillId="0" borderId="8" xfId="0" applyNumberFormat="1" applyFont="1" applyBorder="1" applyAlignment="1">
      <alignment horizontal="right" vertical="top" wrapText="1"/>
    </xf>
    <xf numFmtId="167" fontId="5" fillId="0" borderId="8" xfId="0" applyNumberFormat="1" applyFont="1" applyBorder="1" applyAlignment="1">
      <alignment horizontal="right" vertical="top" wrapText="1"/>
    </xf>
    <xf numFmtId="4" fontId="0" fillId="0" borderId="0" xfId="0" applyNumberFormat="1"/>
    <xf numFmtId="166" fontId="5" fillId="0" borderId="0" xfId="0" applyNumberFormat="1" applyFont="1" applyAlignment="1">
      <alignment horizontal="right" vertical="top" wrapText="1"/>
    </xf>
    <xf numFmtId="166" fontId="5" fillId="0" borderId="13" xfId="0" applyNumberFormat="1" applyFont="1" applyBorder="1" applyAlignment="1">
      <alignment horizontal="right" vertical="top" wrapText="1"/>
    </xf>
    <xf numFmtId="167" fontId="5" fillId="0" borderId="13" xfId="0" applyNumberFormat="1" applyFont="1" applyBorder="1" applyAlignment="1">
      <alignment horizontal="right" vertical="top" wrapText="1"/>
    </xf>
    <xf numFmtId="164" fontId="5" fillId="0" borderId="13" xfId="0" applyNumberFormat="1" applyFont="1" applyBorder="1" applyAlignment="1">
      <alignment horizontal="right" vertical="top" wrapText="1"/>
    </xf>
    <xf numFmtId="0" fontId="3" fillId="0" borderId="6" xfId="0" applyFont="1" applyBorder="1" applyAlignment="1">
      <alignment horizontal="left" vertical="top" wrapText="1"/>
    </xf>
    <xf numFmtId="167" fontId="5" fillId="0" borderId="0" xfId="0" applyNumberFormat="1" applyFont="1" applyAlignment="1">
      <alignment horizontal="right" vertical="top" wrapText="1"/>
    </xf>
    <xf numFmtId="164" fontId="5" fillId="0" borderId="0" xfId="0" applyNumberFormat="1" applyFont="1" applyAlignment="1">
      <alignment horizontal="right" vertical="top" wrapText="1"/>
    </xf>
    <xf numFmtId="0" fontId="6" fillId="0" borderId="15" xfId="0" applyFont="1" applyBorder="1" applyAlignment="1">
      <alignment horizontal="left" vertical="top" wrapText="1"/>
    </xf>
    <xf numFmtId="0" fontId="6" fillId="0" borderId="13" xfId="0" applyFont="1" applyBorder="1" applyAlignment="1">
      <alignment horizontal="right" wrapText="1"/>
    </xf>
    <xf numFmtId="164" fontId="6" fillId="0" borderId="13" xfId="0" applyNumberFormat="1" applyFont="1" applyBorder="1" applyAlignment="1">
      <alignment horizontal="right" wrapText="1"/>
    </xf>
    <xf numFmtId="166" fontId="5" fillId="0" borderId="13" xfId="0" applyNumberFormat="1" applyFont="1" applyBorder="1" applyAlignment="1">
      <alignment horizontal="right" wrapText="1"/>
    </xf>
    <xf numFmtId="0" fontId="3" fillId="0" borderId="0" xfId="0" applyFont="1" applyAlignment="1">
      <alignment horizontal="left" vertical="top" wrapText="1"/>
    </xf>
    <xf numFmtId="166" fontId="5" fillId="0" borderId="0" xfId="0" applyNumberFormat="1" applyFont="1" applyAlignment="1">
      <alignment horizontal="right" wrapText="1"/>
    </xf>
    <xf numFmtId="164" fontId="5" fillId="0" borderId="0" xfId="0" applyNumberFormat="1" applyFont="1" applyAlignment="1">
      <alignment horizontal="right" wrapText="1"/>
    </xf>
    <xf numFmtId="166" fontId="5" fillId="0" borderId="19" xfId="0" applyNumberFormat="1" applyFont="1" applyBorder="1" applyAlignment="1">
      <alignment horizontal="right" wrapText="1"/>
    </xf>
    <xf numFmtId="166" fontId="5" fillId="5" borderId="20" xfId="0" applyNumberFormat="1" applyFont="1" applyFill="1" applyBorder="1" applyAlignment="1">
      <alignment horizontal="right" vertical="top" wrapText="1"/>
    </xf>
    <xf numFmtId="166" fontId="5" fillId="0" borderId="14" xfId="0" applyNumberFormat="1" applyFont="1" applyBorder="1" applyAlignment="1">
      <alignment horizontal="right" wrapText="1"/>
    </xf>
    <xf numFmtId="166" fontId="5" fillId="0" borderId="8" xfId="0" applyNumberFormat="1" applyFont="1" applyBorder="1" applyAlignment="1">
      <alignment horizontal="right" wrapText="1"/>
    </xf>
    <xf numFmtId="166" fontId="5" fillId="0" borderId="15" xfId="0" applyNumberFormat="1" applyFont="1" applyBorder="1" applyAlignment="1">
      <alignment horizontal="right" wrapText="1"/>
    </xf>
    <xf numFmtId="166" fontId="5" fillId="0" borderId="10" xfId="0" applyNumberFormat="1" applyFont="1" applyBorder="1" applyAlignment="1">
      <alignment horizontal="right" wrapText="1"/>
    </xf>
    <xf numFmtId="167" fontId="5" fillId="0" borderId="15" xfId="0" applyNumberFormat="1" applyFont="1" applyBorder="1" applyAlignment="1">
      <alignment horizontal="right" wrapText="1"/>
    </xf>
    <xf numFmtId="167" fontId="5" fillId="0" borderId="8" xfId="0" applyNumberFormat="1" applyFont="1" applyBorder="1" applyAlignment="1">
      <alignment horizontal="right" wrapText="1"/>
    </xf>
    <xf numFmtId="0" fontId="3" fillId="0" borderId="23" xfId="0" applyFont="1" applyBorder="1" applyAlignment="1">
      <alignment horizontal="left" vertical="top" wrapText="1"/>
    </xf>
    <xf numFmtId="166" fontId="5" fillId="0" borderId="23" xfId="0" applyNumberFormat="1" applyFont="1" applyBorder="1" applyAlignment="1">
      <alignment horizontal="right" wrapText="1"/>
    </xf>
    <xf numFmtId="0" fontId="6" fillId="0" borderId="24" xfId="0" applyFont="1" applyBorder="1" applyAlignment="1">
      <alignment horizontal="left" vertical="top" wrapText="1"/>
    </xf>
    <xf numFmtId="0" fontId="6" fillId="0" borderId="24" xfId="0" applyFont="1" applyBorder="1" applyAlignment="1">
      <alignment horizontal="right" wrapText="1"/>
    </xf>
    <xf numFmtId="164" fontId="6" fillId="0" borderId="24" xfId="0" applyNumberFormat="1" applyFont="1" applyBorder="1" applyAlignment="1">
      <alignment horizontal="right" wrapText="1"/>
    </xf>
    <xf numFmtId="0" fontId="3" fillId="0" borderId="25" xfId="0" applyFont="1" applyBorder="1" applyAlignment="1">
      <alignment horizontal="left" vertical="top" wrapText="1"/>
    </xf>
    <xf numFmtId="166" fontId="5" fillId="0" borderId="25" xfId="0" applyNumberFormat="1" applyFont="1" applyBorder="1" applyAlignment="1">
      <alignment horizontal="right" wrapText="1"/>
    </xf>
    <xf numFmtId="164" fontId="5" fillId="0" borderId="25" xfId="0" applyNumberFormat="1" applyFont="1" applyBorder="1" applyAlignment="1">
      <alignment horizontal="right" wrapText="1"/>
    </xf>
    <xf numFmtId="167" fontId="5" fillId="0" borderId="25" xfId="0" applyNumberFormat="1" applyFont="1" applyBorder="1" applyAlignment="1">
      <alignment horizontal="right" wrapText="1"/>
    </xf>
    <xf numFmtId="168" fontId="0" fillId="6" borderId="0" xfId="0" applyNumberFormat="1" applyFill="1"/>
    <xf numFmtId="168" fontId="0" fillId="0" borderId="0" xfId="0" applyNumberFormat="1"/>
    <xf numFmtId="164" fontId="9" fillId="0" borderId="13" xfId="0" applyNumberFormat="1" applyFont="1" applyBorder="1" applyAlignment="1">
      <alignment horizontal="right" vertical="top" wrapText="1"/>
    </xf>
    <xf numFmtId="166" fontId="9" fillId="0" borderId="13" xfId="0" applyNumberFormat="1" applyFont="1" applyBorder="1" applyAlignment="1">
      <alignment horizontal="right" vertical="top" wrapText="1"/>
    </xf>
    <xf numFmtId="166" fontId="9" fillId="0" borderId="8" xfId="0" applyNumberFormat="1" applyFont="1" applyBorder="1" applyAlignment="1">
      <alignment horizontal="right" vertical="top" wrapText="1"/>
    </xf>
    <xf numFmtId="164" fontId="9" fillId="0" borderId="8" xfId="0" applyNumberFormat="1" applyFont="1" applyBorder="1" applyAlignment="1">
      <alignment horizontal="right" vertical="top" wrapText="1"/>
    </xf>
    <xf numFmtId="0" fontId="11" fillId="0" borderId="12" xfId="0" applyFont="1" applyBorder="1" applyAlignment="1">
      <alignment horizontal="left" vertical="top" wrapText="1"/>
    </xf>
    <xf numFmtId="0" fontId="12" fillId="0" borderId="0" xfId="0" applyFont="1" applyAlignment="1">
      <alignment horizontal="right"/>
    </xf>
    <xf numFmtId="0" fontId="13" fillId="0" borderId="15" xfId="0" applyFont="1" applyBorder="1" applyAlignment="1">
      <alignment horizontal="left" vertical="top" wrapText="1"/>
    </xf>
    <xf numFmtId="166" fontId="14" fillId="0" borderId="13" xfId="0" applyNumberFormat="1" applyFont="1" applyBorder="1" applyAlignment="1">
      <alignment horizontal="right" wrapText="1"/>
    </xf>
    <xf numFmtId="0" fontId="15" fillId="2" borderId="4" xfId="0" applyFont="1" applyFill="1" applyBorder="1" applyAlignment="1">
      <alignment horizontal="center" vertical="top" wrapText="1"/>
    </xf>
    <xf numFmtId="164" fontId="15" fillId="2" borderId="4"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164" fontId="15" fillId="2" borderId="2" xfId="0" applyNumberFormat="1" applyFont="1" applyFill="1" applyBorder="1" applyAlignment="1">
      <alignment horizontal="center"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left" vertical="top" wrapText="1"/>
    </xf>
    <xf numFmtId="0" fontId="8" fillId="4" borderId="21" xfId="0" applyFont="1" applyFill="1" applyBorder="1" applyAlignment="1">
      <alignment horizontal="left" vertical="top" wrapText="1"/>
    </xf>
    <xf numFmtId="166" fontId="5" fillId="5" borderId="29" xfId="0" applyNumberFormat="1" applyFont="1" applyFill="1" applyBorder="1" applyAlignment="1">
      <alignment horizontal="right" vertical="top" wrapText="1"/>
    </xf>
    <xf numFmtId="166" fontId="5" fillId="0" borderId="6" xfId="0" applyNumberFormat="1" applyFont="1" applyBorder="1" applyAlignment="1">
      <alignment horizontal="right" wrapText="1"/>
    </xf>
    <xf numFmtId="166" fontId="5" fillId="0" borderId="23" xfId="0" applyNumberFormat="1" applyFont="1" applyBorder="1" applyAlignment="1">
      <alignment horizontal="right" vertical="top" wrapText="1"/>
    </xf>
    <xf numFmtId="166" fontId="9" fillId="0" borderId="8" xfId="0" applyNumberFormat="1" applyFont="1" applyBorder="1" applyAlignment="1">
      <alignment horizontal="right" wrapText="1"/>
    </xf>
    <xf numFmtId="166" fontId="9" fillId="0" borderId="22" xfId="0" applyNumberFormat="1" applyFont="1" applyBorder="1" applyAlignment="1">
      <alignment horizontal="right" wrapText="1"/>
    </xf>
    <xf numFmtId="166" fontId="15" fillId="0" borderId="28" xfId="0" applyNumberFormat="1" applyFont="1" applyBorder="1" applyAlignment="1">
      <alignment horizontal="right" wrapText="1"/>
    </xf>
    <xf numFmtId="164" fontId="9" fillId="0" borderId="8" xfId="0" applyNumberFormat="1" applyFont="1" applyBorder="1" applyAlignment="1">
      <alignment horizontal="right" wrapText="1"/>
    </xf>
    <xf numFmtId="0" fontId="7" fillId="0" borderId="19" xfId="0" applyFont="1" applyBorder="1" applyAlignment="1">
      <alignment horizontal="left" vertical="top" wrapText="1"/>
    </xf>
    <xf numFmtId="0" fontId="7" fillId="0" borderId="21" xfId="0" applyFont="1" applyBorder="1" applyAlignment="1">
      <alignment horizontal="left" vertical="top" wrapText="1"/>
    </xf>
    <xf numFmtId="0" fontId="7" fillId="0" borderId="12" xfId="0" applyFont="1" applyBorder="1" applyAlignment="1">
      <alignment horizontal="left" vertical="top" wrapText="1"/>
    </xf>
    <xf numFmtId="0" fontId="4" fillId="0" borderId="2" xfId="0" applyFont="1" applyBorder="1" applyAlignment="1">
      <alignment horizontal="center" vertical="top" wrapText="1"/>
    </xf>
    <xf numFmtId="0" fontId="7" fillId="0" borderId="8" xfId="0" applyFont="1" applyBorder="1" applyAlignment="1">
      <alignment horizontal="left" vertical="top" wrapText="1"/>
    </xf>
    <xf numFmtId="43" fontId="0" fillId="0" borderId="0" xfId="1" applyFont="1"/>
    <xf numFmtId="169" fontId="24" fillId="0" borderId="0" xfId="4" applyNumberFormat="1" applyFont="1"/>
    <xf numFmtId="37" fontId="24" fillId="0" borderId="0" xfId="2" applyNumberFormat="1" applyFont="1" applyAlignment="1">
      <alignment horizontal="center"/>
    </xf>
    <xf numFmtId="37" fontId="26" fillId="0" borderId="0" xfId="2" applyNumberFormat="1" applyFont="1" applyAlignment="1">
      <alignment horizontal="center"/>
    </xf>
    <xf numFmtId="169" fontId="25" fillId="10" borderId="40" xfId="5" applyNumberFormat="1" applyFont="1" applyFill="1" applyBorder="1" applyAlignment="1">
      <alignment horizontal="center"/>
    </xf>
    <xf numFmtId="169" fontId="25" fillId="0" borderId="30" xfId="4" applyNumberFormat="1" applyFont="1" applyBorder="1"/>
    <xf numFmtId="169" fontId="25" fillId="0" borderId="31" xfId="4" applyNumberFormat="1" applyFont="1" applyBorder="1" applyAlignment="1">
      <alignment horizontal="right"/>
    </xf>
    <xf numFmtId="169" fontId="27" fillId="0" borderId="0" xfId="4" applyNumberFormat="1" applyFont="1"/>
    <xf numFmtId="169" fontId="25" fillId="0" borderId="0" xfId="4" applyNumberFormat="1" applyFont="1"/>
    <xf numFmtId="169" fontId="28" fillId="0" borderId="45" xfId="4" applyNumberFormat="1" applyFont="1" applyBorder="1"/>
    <xf numFmtId="169" fontId="25" fillId="0" borderId="46" xfId="4" applyNumberFormat="1" applyFont="1" applyBorder="1"/>
    <xf numFmtId="170" fontId="27" fillId="0" borderId="0" xfId="4" applyNumberFormat="1" applyFont="1" applyAlignment="1">
      <alignment horizontal="left"/>
    </xf>
    <xf numFmtId="169" fontId="24" fillId="0" borderId="31" xfId="6" applyNumberFormat="1" applyFont="1" applyBorder="1"/>
    <xf numFmtId="3" fontId="27" fillId="0" borderId="0" xfId="4" applyNumberFormat="1" applyFont="1" applyAlignment="1">
      <alignment horizontal="left"/>
    </xf>
    <xf numFmtId="169" fontId="29" fillId="0" borderId="0" xfId="4" applyNumberFormat="1" applyFont="1"/>
    <xf numFmtId="169" fontId="24" fillId="11" borderId="31" xfId="5" quotePrefix="1" applyNumberFormat="1" applyFont="1" applyFill="1" applyBorder="1" applyAlignment="1">
      <alignment horizontal="center"/>
    </xf>
    <xf numFmtId="164" fontId="24" fillId="0" borderId="0" xfId="4" applyNumberFormat="1" applyFont="1"/>
    <xf numFmtId="49" fontId="24" fillId="0" borderId="0" xfId="4" applyNumberFormat="1" applyFont="1"/>
    <xf numFmtId="169" fontId="24" fillId="11" borderId="0" xfId="5" quotePrefix="1" applyNumberFormat="1" applyFont="1" applyFill="1" applyBorder="1" applyAlignment="1">
      <alignment horizontal="center"/>
    </xf>
    <xf numFmtId="169" fontId="24" fillId="0" borderId="13" xfId="5" quotePrefix="1" applyNumberFormat="1" applyFont="1" applyFill="1" applyBorder="1" applyAlignment="1">
      <alignment horizontal="center"/>
    </xf>
    <xf numFmtId="169" fontId="25" fillId="0" borderId="44" xfId="6" applyNumberFormat="1" applyFont="1" applyBorder="1"/>
    <xf numFmtId="169" fontId="24" fillId="0" borderId="46" xfId="5" quotePrefix="1" applyNumberFormat="1" applyFont="1" applyFill="1" applyBorder="1" applyAlignment="1">
      <alignment horizontal="center"/>
    </xf>
    <xf numFmtId="169" fontId="24" fillId="0" borderId="45" xfId="4" applyNumberFormat="1" applyFont="1" applyBorder="1" applyAlignment="1">
      <alignment horizontal="left" indent="1"/>
    </xf>
    <xf numFmtId="0" fontId="31" fillId="0" borderId="0" xfId="4" applyFont="1" applyAlignment="1">
      <alignment horizontal="center"/>
    </xf>
    <xf numFmtId="0" fontId="32" fillId="0" borderId="0" xfId="4" applyFont="1" applyAlignment="1">
      <alignment horizontal="center"/>
    </xf>
    <xf numFmtId="169" fontId="24" fillId="0" borderId="45" xfId="5" applyNumberFormat="1" applyFont="1" applyFill="1" applyBorder="1" applyAlignment="1">
      <alignment horizontal="left" indent="1"/>
    </xf>
    <xf numFmtId="169" fontId="25" fillId="12" borderId="13" xfId="5" applyNumberFormat="1" applyFont="1" applyFill="1" applyBorder="1"/>
    <xf numFmtId="169" fontId="25" fillId="12" borderId="44" xfId="6" applyNumberFormat="1" applyFont="1" applyFill="1" applyBorder="1"/>
    <xf numFmtId="37" fontId="26" fillId="0" borderId="0" xfId="2" applyNumberFormat="1" applyFont="1" applyFill="1" applyAlignment="1">
      <alignment horizontal="center"/>
    </xf>
    <xf numFmtId="169" fontId="24" fillId="0" borderId="31" xfId="5" quotePrefix="1" applyNumberFormat="1" applyFont="1" applyFill="1" applyBorder="1" applyAlignment="1">
      <alignment horizontal="center"/>
    </xf>
    <xf numFmtId="169" fontId="24" fillId="0" borderId="38" xfId="5" quotePrefix="1" applyNumberFormat="1" applyFont="1" applyFill="1" applyBorder="1" applyAlignment="1">
      <alignment horizontal="center"/>
    </xf>
    <xf numFmtId="169" fontId="24" fillId="0" borderId="46" xfId="5" quotePrefix="1" applyNumberFormat="1" applyFont="1" applyFill="1" applyBorder="1"/>
    <xf numFmtId="169" fontId="24" fillId="0" borderId="31" xfId="5" applyNumberFormat="1" applyFont="1" applyFill="1" applyBorder="1"/>
    <xf numFmtId="37" fontId="31" fillId="0" borderId="0" xfId="2" applyNumberFormat="1" applyFont="1" applyAlignment="1">
      <alignment horizontal="center"/>
    </xf>
    <xf numFmtId="169" fontId="33" fillId="0" borderId="0" xfId="4" applyNumberFormat="1" applyFont="1"/>
    <xf numFmtId="169" fontId="24" fillId="0" borderId="46" xfId="4" applyNumberFormat="1" applyFont="1" applyBorder="1" applyAlignment="1">
      <alignment horizontal="left" indent="1"/>
    </xf>
    <xf numFmtId="169" fontId="24" fillId="0" borderId="30" xfId="5" quotePrefix="1" applyNumberFormat="1" applyFont="1" applyFill="1" applyBorder="1" applyAlignment="1">
      <alignment horizontal="center"/>
    </xf>
    <xf numFmtId="169" fontId="24" fillId="11" borderId="46" xfId="5" quotePrefix="1" applyNumberFormat="1" applyFont="1" applyFill="1" applyBorder="1" applyAlignment="1">
      <alignment horizontal="center"/>
    </xf>
    <xf numFmtId="169" fontId="24" fillId="0" borderId="46" xfId="5" applyNumberFormat="1" applyFont="1" applyFill="1" applyBorder="1"/>
    <xf numFmtId="169" fontId="24" fillId="0" borderId="46" xfId="5" applyNumberFormat="1" applyFont="1" applyFill="1" applyBorder="1" applyAlignment="1">
      <alignment horizontal="left" indent="1"/>
    </xf>
    <xf numFmtId="169" fontId="24" fillId="0" borderId="31" xfId="5" applyNumberFormat="1" applyFont="1" applyFill="1" applyBorder="1" applyAlignment="1">
      <alignment horizontal="left" indent="1"/>
    </xf>
    <xf numFmtId="169" fontId="25" fillId="12" borderId="40" xfId="6" applyNumberFormat="1" applyFont="1" applyFill="1" applyBorder="1"/>
    <xf numFmtId="169" fontId="25" fillId="13" borderId="44" xfId="6" applyNumberFormat="1" applyFont="1" applyFill="1" applyBorder="1"/>
    <xf numFmtId="169" fontId="24" fillId="0" borderId="40" xfId="4" applyNumberFormat="1" applyFont="1" applyBorder="1"/>
    <xf numFmtId="169" fontId="25" fillId="9" borderId="40" xfId="6" applyNumberFormat="1" applyFont="1" applyFill="1" applyBorder="1"/>
    <xf numFmtId="169" fontId="24" fillId="14" borderId="44" xfId="4" applyNumberFormat="1" applyFont="1" applyFill="1" applyBorder="1"/>
    <xf numFmtId="169" fontId="24" fillId="0" borderId="46" xfId="4" applyNumberFormat="1" applyFont="1" applyBorder="1"/>
    <xf numFmtId="9" fontId="24" fillId="0" borderId="0" xfId="3" applyFont="1" applyAlignment="1">
      <alignment horizontal="right"/>
    </xf>
    <xf numFmtId="9" fontId="24" fillId="0" borderId="0" xfId="3" applyFont="1"/>
    <xf numFmtId="2" fontId="24" fillId="0" borderId="0" xfId="6" applyNumberFormat="1" applyFont="1" applyFill="1"/>
    <xf numFmtId="44" fontId="24" fillId="0" borderId="0" xfId="2" applyFont="1"/>
    <xf numFmtId="44" fontId="25" fillId="0" borderId="0" xfId="2" applyFont="1" applyAlignment="1">
      <alignment horizontal="right"/>
    </xf>
    <xf numFmtId="44" fontId="24" fillId="0" borderId="0" xfId="2" applyFont="1" applyAlignment="1">
      <alignment horizontal="right"/>
    </xf>
    <xf numFmtId="44" fontId="24" fillId="7" borderId="47" xfId="2" applyFont="1" applyFill="1" applyBorder="1"/>
    <xf numFmtId="44" fontId="24" fillId="0" borderId="0" xfId="2" applyFont="1" applyBorder="1"/>
    <xf numFmtId="44" fontId="25" fillId="12" borderId="47" xfId="2" applyFont="1" applyFill="1" applyBorder="1"/>
    <xf numFmtId="44" fontId="24" fillId="0" borderId="39" xfId="2" applyFont="1" applyBorder="1"/>
    <xf numFmtId="44" fontId="24" fillId="0" borderId="0" xfId="2" applyFont="1" applyFill="1"/>
    <xf numFmtId="44" fontId="24" fillId="0" borderId="0" xfId="2" applyFont="1" applyFill="1" applyBorder="1"/>
    <xf numFmtId="44" fontId="25" fillId="12" borderId="39" xfId="2" applyFont="1" applyFill="1" applyBorder="1"/>
    <xf numFmtId="44" fontId="25" fillId="13" borderId="47" xfId="2" applyFont="1" applyFill="1" applyBorder="1"/>
    <xf numFmtId="44" fontId="25" fillId="9" borderId="39" xfId="2" applyFont="1" applyFill="1" applyBorder="1"/>
    <xf numFmtId="44" fontId="24" fillId="14" borderId="47" xfId="2" applyFont="1" applyFill="1" applyBorder="1"/>
    <xf numFmtId="2" fontId="24" fillId="0" borderId="0" xfId="4" applyNumberFormat="1" applyFont="1"/>
    <xf numFmtId="2" fontId="25" fillId="0" borderId="0" xfId="4" applyNumberFormat="1" applyFont="1" applyAlignment="1">
      <alignment horizontal="right"/>
    </xf>
    <xf numFmtId="2" fontId="24" fillId="0" borderId="0" xfId="3" applyNumberFormat="1" applyFont="1" applyAlignment="1">
      <alignment horizontal="right"/>
    </xf>
    <xf numFmtId="2" fontId="24" fillId="7" borderId="47" xfId="6" applyNumberFormat="1" applyFont="1" applyFill="1" applyBorder="1"/>
    <xf numFmtId="2" fontId="24" fillId="0" borderId="0" xfId="6" applyNumberFormat="1" applyFont="1" applyBorder="1"/>
    <xf numFmtId="2" fontId="25" fillId="12" borderId="47" xfId="6" applyNumberFormat="1" applyFont="1" applyFill="1" applyBorder="1"/>
    <xf numFmtId="2" fontId="24" fillId="0" borderId="39" xfId="6" applyNumberFormat="1" applyFont="1" applyBorder="1"/>
    <xf numFmtId="2" fontId="25" fillId="12" borderId="47" xfId="5" applyNumberFormat="1" applyFont="1" applyFill="1" applyBorder="1"/>
    <xf numFmtId="2" fontId="24" fillId="0" borderId="0" xfId="6" applyNumberFormat="1" applyFont="1"/>
    <xf numFmtId="2" fontId="24" fillId="0" borderId="0" xfId="3" applyNumberFormat="1" applyFont="1"/>
    <xf numFmtId="2" fontId="24" fillId="0" borderId="0" xfId="6" applyNumberFormat="1" applyFont="1" applyFill="1" applyBorder="1"/>
    <xf numFmtId="2" fontId="25" fillId="12" borderId="39" xfId="6" applyNumberFormat="1" applyFont="1" applyFill="1" applyBorder="1"/>
    <xf numFmtId="2" fontId="25" fillId="13" borderId="47" xfId="5" applyNumberFormat="1" applyFont="1" applyFill="1" applyBorder="1"/>
    <xf numFmtId="2" fontId="24" fillId="0" borderId="0" xfId="3" applyNumberFormat="1" applyFont="1" applyFill="1"/>
    <xf numFmtId="2" fontId="24" fillId="0" borderId="39" xfId="4" applyNumberFormat="1" applyFont="1" applyBorder="1"/>
    <xf numFmtId="2" fontId="25" fillId="9" borderId="39" xfId="6" applyNumberFormat="1" applyFont="1" applyFill="1" applyBorder="1"/>
    <xf numFmtId="2" fontId="24" fillId="14" borderId="47" xfId="4" applyNumberFormat="1" applyFont="1" applyFill="1" applyBorder="1"/>
    <xf numFmtId="10" fontId="24" fillId="0" borderId="0" xfId="4" applyNumberFormat="1" applyFont="1"/>
    <xf numFmtId="10" fontId="25" fillId="0" borderId="0" xfId="4" applyNumberFormat="1" applyFont="1" applyAlignment="1">
      <alignment horizontal="right"/>
    </xf>
    <xf numFmtId="10" fontId="24" fillId="0" borderId="0" xfId="4" applyNumberFormat="1" applyFont="1" applyAlignment="1">
      <alignment horizontal="right"/>
    </xf>
    <xf numFmtId="10" fontId="24" fillId="0" borderId="47" xfId="4" applyNumberFormat="1" applyFont="1" applyBorder="1"/>
    <xf numFmtId="10" fontId="30" fillId="0" borderId="0" xfId="4" applyNumberFormat="1" applyFont="1"/>
    <xf numFmtId="10" fontId="25" fillId="12" borderId="47" xfId="6" applyNumberFormat="1" applyFont="1" applyFill="1" applyBorder="1"/>
    <xf numFmtId="10" fontId="24" fillId="0" borderId="39" xfId="4" applyNumberFormat="1" applyFont="1" applyBorder="1"/>
    <xf numFmtId="10" fontId="25" fillId="12" borderId="47" xfId="5" applyNumberFormat="1" applyFont="1" applyFill="1" applyBorder="1"/>
    <xf numFmtId="10" fontId="24" fillId="0" borderId="0" xfId="5" applyNumberFormat="1" applyFont="1" applyFill="1"/>
    <xf numFmtId="10" fontId="24" fillId="0" borderId="0" xfId="3" applyNumberFormat="1" applyFont="1"/>
    <xf numFmtId="10" fontId="25" fillId="12" borderId="39" xfId="5" applyNumberFormat="1" applyFont="1" applyFill="1" applyBorder="1"/>
    <xf numFmtId="10" fontId="25" fillId="13" borderId="47" xfId="5" applyNumberFormat="1" applyFont="1" applyFill="1" applyBorder="1"/>
    <xf numFmtId="10" fontId="24" fillId="0" borderId="0" xfId="7" applyNumberFormat="1" applyFont="1" applyAlignment="1">
      <alignment horizontal="right"/>
    </xf>
    <xf numFmtId="10" fontId="25" fillId="9" borderId="39" xfId="6" applyNumberFormat="1" applyFont="1" applyFill="1" applyBorder="1"/>
    <xf numFmtId="10" fontId="24" fillId="14" borderId="47" xfId="4" applyNumberFormat="1" applyFont="1" applyFill="1" applyBorder="1"/>
    <xf numFmtId="169" fontId="35" fillId="15" borderId="41" xfId="5" applyNumberFormat="1" applyFont="1" applyFill="1" applyBorder="1" applyAlignment="1">
      <alignment horizontal="center"/>
    </xf>
    <xf numFmtId="169" fontId="25" fillId="15" borderId="42" xfId="5" applyNumberFormat="1" applyFont="1" applyFill="1" applyBorder="1"/>
    <xf numFmtId="44" fontId="25" fillId="15" borderId="43" xfId="2" applyFont="1" applyFill="1" applyBorder="1"/>
    <xf numFmtId="2" fontId="25" fillId="15" borderId="39" xfId="5" applyNumberFormat="1" applyFont="1" applyFill="1" applyBorder="1"/>
    <xf numFmtId="10" fontId="25" fillId="15" borderId="39" xfId="5" applyNumberFormat="1" applyFont="1" applyFill="1" applyBorder="1"/>
    <xf numFmtId="169" fontId="25" fillId="15" borderId="40" xfId="5" applyNumberFormat="1" applyFont="1" applyFill="1" applyBorder="1"/>
    <xf numFmtId="44" fontId="25" fillId="15" borderId="40" xfId="2" applyFont="1" applyFill="1" applyBorder="1"/>
    <xf numFmtId="44" fontId="25" fillId="0" borderId="31" xfId="2" applyFont="1" applyBorder="1" applyAlignment="1">
      <alignment horizontal="right"/>
    </xf>
    <xf numFmtId="44" fontId="24" fillId="0" borderId="31" xfId="2" applyFont="1" applyBorder="1"/>
    <xf numFmtId="44" fontId="24" fillId="0" borderId="40" xfId="2" applyFont="1" applyBorder="1"/>
    <xf numFmtId="44" fontId="24" fillId="0" borderId="31" xfId="2" applyFont="1" applyFill="1" applyBorder="1"/>
    <xf numFmtId="44" fontId="24" fillId="14" borderId="44" xfId="2" applyFont="1" applyFill="1" applyBorder="1"/>
    <xf numFmtId="9" fontId="25" fillId="15" borderId="39" xfId="3" applyFont="1" applyFill="1" applyBorder="1"/>
    <xf numFmtId="9" fontId="25" fillId="0" borderId="0" xfId="3" applyFont="1" applyAlignment="1">
      <alignment horizontal="right"/>
    </xf>
    <xf numFmtId="9" fontId="24" fillId="0" borderId="47" xfId="3" applyFont="1" applyBorder="1"/>
    <xf numFmtId="9" fontId="30" fillId="0" borderId="0" xfId="3" applyFont="1"/>
    <xf numFmtId="9" fontId="25" fillId="12" borderId="47" xfId="3" applyFont="1" applyFill="1" applyBorder="1"/>
    <xf numFmtId="9" fontId="24" fillId="0" borderId="39" xfId="3" applyFont="1" applyBorder="1"/>
    <xf numFmtId="9" fontId="24" fillId="0" borderId="0" xfId="3" applyFont="1" applyFill="1"/>
    <xf numFmtId="9" fontId="25" fillId="12" borderId="39" xfId="3" applyFont="1" applyFill="1" applyBorder="1"/>
    <xf numFmtId="9" fontId="25" fillId="13" borderId="47" xfId="3" applyFont="1" applyFill="1" applyBorder="1"/>
    <xf numFmtId="9" fontId="25" fillId="9" borderId="39" xfId="3" applyFont="1" applyFill="1" applyBorder="1"/>
    <xf numFmtId="9" fontId="24" fillId="14" borderId="47" xfId="3" applyFont="1" applyFill="1" applyBorder="1"/>
    <xf numFmtId="44" fontId="25" fillId="15" borderId="39" xfId="2" applyFont="1" applyFill="1" applyBorder="1"/>
    <xf numFmtId="44" fontId="25" fillId="0" borderId="31" xfId="2" quotePrefix="1" applyFont="1" applyBorder="1" applyAlignment="1">
      <alignment horizontal="right"/>
    </xf>
    <xf numFmtId="44" fontId="25" fillId="7" borderId="40" xfId="2" applyFont="1" applyFill="1" applyBorder="1"/>
    <xf numFmtId="44" fontId="24" fillId="7" borderId="40" xfId="2" applyFont="1" applyFill="1" applyBorder="1"/>
    <xf numFmtId="44" fontId="25" fillId="15" borderId="44" xfId="2" applyFont="1" applyFill="1" applyBorder="1"/>
    <xf numFmtId="169" fontId="25" fillId="0" borderId="44" xfId="2" applyNumberFormat="1" applyFont="1" applyBorder="1"/>
    <xf numFmtId="169" fontId="24" fillId="0" borderId="31" xfId="2" applyNumberFormat="1" applyFont="1" applyBorder="1"/>
    <xf numFmtId="169" fontId="35" fillId="0" borderId="0" xfId="5" applyNumberFormat="1" applyFont="1" applyFill="1" applyBorder="1" applyAlignment="1">
      <alignment horizontal="left"/>
    </xf>
    <xf numFmtId="169" fontId="35" fillId="0" borderId="31" xfId="5" applyNumberFormat="1" applyFont="1" applyFill="1" applyBorder="1" applyAlignment="1">
      <alignment horizontal="left"/>
    </xf>
    <xf numFmtId="44" fontId="24" fillId="0" borderId="38" xfId="2" applyFont="1" applyFill="1" applyBorder="1"/>
    <xf numFmtId="44" fontId="24" fillId="0" borderId="38" xfId="2" applyFont="1" applyBorder="1"/>
    <xf numFmtId="169" fontId="24" fillId="0" borderId="40" xfId="6" applyNumberFormat="1" applyFont="1" applyBorder="1"/>
    <xf numFmtId="169" fontId="25" fillId="12" borderId="38" xfId="5" applyNumberFormat="1" applyFont="1" applyFill="1" applyBorder="1"/>
    <xf numFmtId="10" fontId="25" fillId="12" borderId="39" xfId="6" applyNumberFormat="1" applyFont="1" applyFill="1" applyBorder="1"/>
    <xf numFmtId="169" fontId="24" fillId="0" borderId="39" xfId="4" applyNumberFormat="1" applyFont="1" applyBorder="1"/>
    <xf numFmtId="37" fontId="26" fillId="0" borderId="39" xfId="2" applyNumberFormat="1" applyFont="1" applyBorder="1" applyAlignment="1">
      <alignment horizontal="center"/>
    </xf>
    <xf numFmtId="169" fontId="24" fillId="11" borderId="40" xfId="5" quotePrefix="1" applyNumberFormat="1" applyFont="1" applyFill="1" applyBorder="1" applyAlignment="1">
      <alignment horizontal="center"/>
    </xf>
    <xf numFmtId="37" fontId="31" fillId="0" borderId="39" xfId="2" applyNumberFormat="1" applyFont="1" applyBorder="1" applyAlignment="1">
      <alignment horizontal="center"/>
    </xf>
    <xf numFmtId="169" fontId="33" fillId="0" borderId="39" xfId="4" applyNumberFormat="1" applyFont="1" applyBorder="1"/>
    <xf numFmtId="169" fontId="25" fillId="0" borderId="39" xfId="4" applyNumberFormat="1" applyFont="1" applyBorder="1"/>
    <xf numFmtId="169" fontId="25" fillId="12" borderId="44" xfId="2" applyNumberFormat="1" applyFont="1" applyFill="1" applyBorder="1"/>
    <xf numFmtId="169" fontId="24" fillId="0" borderId="40" xfId="5" applyNumberFormat="1" applyFont="1" applyFill="1" applyBorder="1" applyAlignment="1">
      <alignment horizontal="left" indent="1"/>
    </xf>
    <xf numFmtId="44" fontId="24" fillId="0" borderId="39" xfId="2" applyFont="1" applyFill="1" applyBorder="1"/>
    <xf numFmtId="2" fontId="24" fillId="0" borderId="39" xfId="6" applyNumberFormat="1" applyFont="1" applyFill="1" applyBorder="1"/>
    <xf numFmtId="169" fontId="35" fillId="2" borderId="47" xfId="5" applyNumberFormat="1" applyFont="1" applyFill="1" applyBorder="1"/>
    <xf numFmtId="169" fontId="35" fillId="2" borderId="44" xfId="5" applyNumberFormat="1" applyFont="1" applyFill="1" applyBorder="1"/>
    <xf numFmtId="169" fontId="24" fillId="0" borderId="31" xfId="4" applyNumberFormat="1" applyFont="1" applyBorder="1"/>
    <xf numFmtId="169" fontId="25" fillId="13" borderId="44" xfId="5" applyNumberFormat="1" applyFont="1" applyFill="1" applyBorder="1" applyAlignment="1">
      <alignment horizontal="center"/>
    </xf>
    <xf numFmtId="169" fontId="25" fillId="9" borderId="40" xfId="6" applyNumberFormat="1" applyFont="1" applyFill="1" applyBorder="1" applyAlignment="1">
      <alignment horizontal="center"/>
    </xf>
    <xf numFmtId="169" fontId="24" fillId="14" borderId="44" xfId="4" applyNumberFormat="1" applyFont="1" applyFill="1" applyBorder="1" applyAlignment="1">
      <alignment horizontal="center"/>
    </xf>
    <xf numFmtId="169" fontId="24" fillId="0" borderId="48" xfId="5" applyNumberFormat="1" applyFont="1" applyFill="1" applyBorder="1" applyAlignment="1">
      <alignment horizontal="left" indent="1"/>
    </xf>
    <xf numFmtId="169" fontId="24" fillId="0" borderId="48" xfId="4" applyNumberFormat="1" applyFont="1" applyBorder="1" applyAlignment="1">
      <alignment wrapText="1"/>
    </xf>
    <xf numFmtId="169" fontId="25" fillId="9" borderId="38" xfId="2" applyNumberFormat="1" applyFont="1" applyFill="1" applyBorder="1"/>
    <xf numFmtId="169" fontId="24" fillId="0" borderId="40" xfId="5" quotePrefix="1" applyNumberFormat="1" applyFont="1" applyFill="1" applyBorder="1" applyAlignment="1">
      <alignment horizontal="center"/>
    </xf>
    <xf numFmtId="2" fontId="24" fillId="0" borderId="39" xfId="3" applyNumberFormat="1" applyFont="1" applyFill="1" applyBorder="1"/>
    <xf numFmtId="10" fontId="24" fillId="0" borderId="39" xfId="7" applyNumberFormat="1" applyFont="1" applyBorder="1" applyAlignment="1">
      <alignment horizontal="right"/>
    </xf>
    <xf numFmtId="9" fontId="24" fillId="0" borderId="39" xfId="3" applyFont="1" applyBorder="1" applyAlignment="1">
      <alignment horizontal="right"/>
    </xf>
    <xf numFmtId="169" fontId="24" fillId="0" borderId="48" xfId="4" applyNumberFormat="1" applyFont="1" applyBorder="1"/>
    <xf numFmtId="44" fontId="24" fillId="0" borderId="48" xfId="2" applyFont="1" applyBorder="1"/>
    <xf numFmtId="0" fontId="36" fillId="0" borderId="31" xfId="0" applyFont="1" applyBorder="1" applyAlignment="1">
      <alignment horizontal="left" vertical="top" wrapText="1"/>
    </xf>
    <xf numFmtId="44" fontId="37" fillId="9" borderId="39" xfId="2" applyFont="1" applyFill="1" applyBorder="1" applyAlignment="1">
      <alignment horizontal="center" vertical="center" wrapText="1"/>
    </xf>
    <xf numFmtId="2" fontId="37" fillId="9" borderId="39" xfId="5" applyNumberFormat="1" applyFont="1" applyFill="1" applyBorder="1" applyAlignment="1">
      <alignment horizontal="center" vertical="center" wrapText="1"/>
    </xf>
    <xf numFmtId="10" fontId="37" fillId="9" borderId="39" xfId="5" applyNumberFormat="1" applyFont="1" applyFill="1" applyBorder="1" applyAlignment="1">
      <alignment horizontal="center" vertical="center" wrapText="1"/>
    </xf>
    <xf numFmtId="169" fontId="37" fillId="9" borderId="40" xfId="6" applyNumberFormat="1" applyFont="1" applyFill="1" applyBorder="1" applyAlignment="1">
      <alignment horizontal="center" vertical="center" wrapText="1"/>
    </xf>
    <xf numFmtId="9" fontId="37" fillId="9" borderId="39" xfId="3" applyFont="1" applyFill="1" applyBorder="1" applyAlignment="1">
      <alignment horizontal="center" vertical="center" wrapText="1"/>
    </xf>
    <xf numFmtId="44" fontId="37" fillId="9" borderId="40" xfId="2" applyFont="1" applyFill="1" applyBorder="1" applyAlignment="1">
      <alignment horizontal="center" vertical="center" wrapText="1"/>
    </xf>
    <xf numFmtId="169" fontId="38" fillId="15" borderId="41" xfId="5" applyNumberFormat="1" applyFont="1" applyFill="1" applyBorder="1" applyAlignment="1">
      <alignment horizontal="center"/>
    </xf>
    <xf numFmtId="169" fontId="35" fillId="0" borderId="45" xfId="4" applyNumberFormat="1" applyFont="1" applyBorder="1"/>
    <xf numFmtId="169" fontId="35" fillId="0" borderId="41" xfId="4" applyNumberFormat="1" applyFont="1" applyBorder="1" applyAlignment="1">
      <alignment horizontal="left"/>
    </xf>
    <xf numFmtId="169" fontId="35" fillId="12" borderId="41" xfId="5" applyNumberFormat="1" applyFont="1" applyFill="1" applyBorder="1"/>
    <xf numFmtId="169" fontId="35" fillId="12" borderId="37" xfId="5" applyNumberFormat="1" applyFont="1" applyFill="1" applyBorder="1"/>
    <xf numFmtId="169" fontId="35" fillId="12" borderId="13" xfId="5" applyNumberFormat="1" applyFont="1" applyFill="1" applyBorder="1"/>
    <xf numFmtId="169" fontId="35" fillId="12" borderId="38" xfId="5" applyNumberFormat="1" applyFont="1" applyFill="1" applyBorder="1"/>
    <xf numFmtId="169" fontId="35" fillId="13" borderId="13" xfId="6" applyNumberFormat="1" applyFont="1" applyFill="1" applyBorder="1"/>
    <xf numFmtId="169" fontId="35" fillId="9" borderId="38" xfId="6" applyNumberFormat="1" applyFont="1" applyFill="1" applyBorder="1"/>
    <xf numFmtId="169" fontId="39" fillId="0" borderId="45" xfId="4" applyNumberFormat="1" applyFont="1" applyBorder="1"/>
    <xf numFmtId="169" fontId="40" fillId="0" borderId="45" xfId="5" applyNumberFormat="1" applyFont="1" applyFill="1" applyBorder="1" applyAlignment="1">
      <alignment horizontal="left" indent="1"/>
    </xf>
    <xf numFmtId="169" fontId="40" fillId="0" borderId="37" xfId="4" applyNumberFormat="1" applyFont="1" applyBorder="1" applyAlignment="1">
      <alignment horizontal="left" indent="1"/>
    </xf>
    <xf numFmtId="169" fontId="40" fillId="0" borderId="46" xfId="5" applyNumberFormat="1" applyFont="1" applyFill="1" applyBorder="1" applyAlignment="1">
      <alignment horizontal="left" indent="1"/>
    </xf>
    <xf numFmtId="169" fontId="40" fillId="0" borderId="46" xfId="4" applyNumberFormat="1" applyFont="1" applyBorder="1" applyAlignment="1">
      <alignment horizontal="left" indent="1"/>
    </xf>
    <xf numFmtId="169" fontId="34" fillId="0" borderId="31" xfId="4" applyNumberFormat="1" applyFont="1" applyBorder="1"/>
    <xf numFmtId="169" fontId="40" fillId="0" borderId="40" xfId="5" applyNumberFormat="1" applyFont="1" applyFill="1" applyBorder="1" applyAlignment="1">
      <alignment horizontal="left" indent="1"/>
    </xf>
    <xf numFmtId="169" fontId="40" fillId="0" borderId="48" xfId="5" applyNumberFormat="1" applyFont="1" applyFill="1" applyBorder="1" applyAlignment="1">
      <alignment horizontal="left" indent="1"/>
    </xf>
    <xf numFmtId="169" fontId="34" fillId="13" borderId="13" xfId="6" applyNumberFormat="1" applyFont="1" applyFill="1" applyBorder="1"/>
    <xf numFmtId="169" fontId="38" fillId="2" borderId="13" xfId="5" applyNumberFormat="1" applyFont="1" applyFill="1" applyBorder="1"/>
    <xf numFmtId="0" fontId="41" fillId="0" borderId="19" xfId="0" applyFont="1" applyBorder="1" applyAlignment="1">
      <alignment horizontal="left" vertical="top" wrapText="1"/>
    </xf>
    <xf numFmtId="169" fontId="40" fillId="0" borderId="40" xfId="4" applyNumberFormat="1" applyFont="1" applyBorder="1"/>
    <xf numFmtId="169" fontId="34" fillId="14" borderId="13" xfId="5" applyNumberFormat="1" applyFont="1" applyFill="1" applyBorder="1" applyAlignment="1">
      <alignment horizontal="left" wrapText="1"/>
    </xf>
    <xf numFmtId="169" fontId="40" fillId="0" borderId="31" xfId="5" applyNumberFormat="1" applyFont="1" applyFill="1" applyBorder="1" applyAlignment="1">
      <alignment horizontal="left" indent="1"/>
    </xf>
    <xf numFmtId="169" fontId="40" fillId="0" borderId="31" xfId="6" applyNumberFormat="1" applyFont="1" applyBorder="1"/>
    <xf numFmtId="169" fontId="40" fillId="0" borderId="48" xfId="4" applyNumberFormat="1" applyFont="1" applyBorder="1" applyAlignment="1">
      <alignment wrapText="1"/>
    </xf>
    <xf numFmtId="169" fontId="40" fillId="0" borderId="46" xfId="5" applyNumberFormat="1" applyFont="1" applyFill="1" applyBorder="1" applyAlignment="1">
      <alignment horizontal="left" wrapText="1" indent="1"/>
    </xf>
    <xf numFmtId="169" fontId="24" fillId="0" borderId="49" xfId="5" quotePrefix="1" applyNumberFormat="1" applyFont="1" applyFill="1" applyBorder="1" applyAlignment="1">
      <alignment horizontal="center"/>
    </xf>
    <xf numFmtId="44" fontId="25" fillId="12" borderId="50" xfId="2" applyFont="1" applyFill="1" applyBorder="1"/>
    <xf numFmtId="2" fontId="25" fillId="12" borderId="50" xfId="5" applyNumberFormat="1" applyFont="1" applyFill="1" applyBorder="1"/>
    <xf numFmtId="10" fontId="25" fillId="12" borderId="50" xfId="5" applyNumberFormat="1" applyFont="1" applyFill="1" applyBorder="1"/>
    <xf numFmtId="169" fontId="25" fillId="12" borderId="48" xfId="6" applyNumberFormat="1" applyFont="1" applyFill="1" applyBorder="1"/>
    <xf numFmtId="44" fontId="24" fillId="0" borderId="51" xfId="2" applyFont="1" applyFill="1" applyBorder="1"/>
    <xf numFmtId="2" fontId="24" fillId="0" borderId="50" xfId="6" applyNumberFormat="1" applyFont="1" applyFill="1" applyBorder="1"/>
    <xf numFmtId="10" fontId="24" fillId="0" borderId="50" xfId="4" applyNumberFormat="1" applyFont="1" applyBorder="1"/>
    <xf numFmtId="169" fontId="24" fillId="0" borderId="48" xfId="5" applyNumberFormat="1" applyFont="1" applyFill="1" applyBorder="1"/>
    <xf numFmtId="44" fontId="24" fillId="0" borderId="49" xfId="2" applyFont="1" applyFill="1" applyBorder="1"/>
    <xf numFmtId="44" fontId="24" fillId="0" borderId="42" xfId="2" applyFont="1" applyFill="1" applyBorder="1"/>
    <xf numFmtId="0" fontId="8" fillId="4" borderId="10" xfId="0" applyFont="1" applyFill="1" applyBorder="1" applyAlignment="1">
      <alignment horizontal="left" vertical="top" wrapText="1"/>
    </xf>
    <xf numFmtId="0" fontId="8" fillId="4" borderId="6" xfId="0" applyFont="1" applyFill="1" applyBorder="1" applyAlignment="1">
      <alignment horizontal="left" vertical="top" wrapText="1"/>
    </xf>
    <xf numFmtId="0" fontId="0" fillId="0" borderId="11" xfId="0" applyBorder="1" applyAlignment="1">
      <alignment vertical="top" wrapText="1"/>
    </xf>
    <xf numFmtId="0" fontId="18" fillId="4" borderId="16" xfId="0" applyFont="1" applyFill="1" applyBorder="1" applyAlignment="1">
      <alignment horizontal="left" vertical="top" wrapText="1"/>
    </xf>
    <xf numFmtId="0" fontId="0" fillId="4" borderId="17" xfId="0" applyFill="1" applyBorder="1" applyAlignment="1">
      <alignment wrapText="1"/>
    </xf>
    <xf numFmtId="0" fontId="0" fillId="0" borderId="18" xfId="0" applyBorder="1" applyAlignment="1">
      <alignment wrapText="1"/>
    </xf>
    <xf numFmtId="0" fontId="13" fillId="0" borderId="26" xfId="0" applyFont="1" applyBorder="1" applyAlignment="1">
      <alignment horizontal="right" wrapText="1"/>
    </xf>
    <xf numFmtId="0" fontId="19" fillId="0" borderId="27" xfId="0" applyFont="1" applyBorder="1" applyAlignment="1">
      <alignment horizontal="right" wrapText="1"/>
    </xf>
    <xf numFmtId="0" fontId="6" fillId="0" borderId="9" xfId="0" applyFont="1" applyBorder="1" applyAlignment="1">
      <alignment horizontal="left" vertical="top" wrapText="1"/>
    </xf>
    <xf numFmtId="0" fontId="1" fillId="0" borderId="0" xfId="0" applyFont="1" applyAlignment="1">
      <alignment horizontal="center" wrapText="1"/>
    </xf>
    <xf numFmtId="0" fontId="10" fillId="0" borderId="0" xfId="0" applyFont="1" applyAlignment="1">
      <alignment horizontal="center" wrapText="1"/>
    </xf>
    <xf numFmtId="0" fontId="10" fillId="0" borderId="1" xfId="0" applyFont="1" applyBorder="1" applyAlignment="1">
      <alignment horizontal="center" wrapText="1"/>
    </xf>
    <xf numFmtId="0" fontId="8" fillId="4" borderId="5" xfId="0" applyFont="1" applyFill="1" applyBorder="1" applyAlignment="1">
      <alignment horizontal="left" vertical="top" wrapText="1"/>
    </xf>
    <xf numFmtId="0" fontId="0" fillId="0" borderId="7" xfId="0" applyBorder="1" applyAlignment="1">
      <alignment vertical="top" wrapText="1"/>
    </xf>
    <xf numFmtId="169" fontId="42" fillId="0" borderId="52" xfId="4" applyNumberFormat="1" applyFont="1" applyBorder="1" applyAlignment="1">
      <alignment horizontal="center" vertical="center"/>
    </xf>
    <xf numFmtId="169" fontId="37" fillId="9" borderId="34" xfId="5" applyNumberFormat="1" applyFont="1" applyFill="1" applyBorder="1" applyAlignment="1">
      <alignment horizontal="center" vertical="center" wrapText="1"/>
    </xf>
    <xf numFmtId="169" fontId="37" fillId="9" borderId="35" xfId="5" applyNumberFormat="1" applyFont="1" applyFill="1" applyBorder="1" applyAlignment="1">
      <alignment horizontal="center" vertical="center" wrapText="1"/>
    </xf>
    <xf numFmtId="169" fontId="37" fillId="9" borderId="36" xfId="5" applyNumberFormat="1" applyFont="1" applyFill="1" applyBorder="1" applyAlignment="1">
      <alignment horizontal="center" vertical="center" wrapText="1"/>
    </xf>
    <xf numFmtId="44" fontId="38" fillId="9" borderId="33" xfId="2" applyFont="1" applyFill="1" applyBorder="1" applyAlignment="1">
      <alignment horizontal="center" vertical="center" wrapText="1"/>
    </xf>
    <xf numFmtId="44" fontId="38" fillId="9" borderId="38" xfId="2" applyFont="1" applyFill="1" applyBorder="1" applyAlignment="1">
      <alignment horizontal="center" vertical="center" wrapText="1"/>
    </xf>
    <xf numFmtId="169" fontId="37" fillId="9" borderId="32" xfId="5" applyNumberFormat="1" applyFont="1" applyFill="1" applyBorder="1" applyAlignment="1">
      <alignment horizontal="left"/>
    </xf>
    <xf numFmtId="169" fontId="37" fillId="9" borderId="37" xfId="5" applyNumberFormat="1" applyFont="1" applyFill="1" applyBorder="1" applyAlignment="1">
      <alignment horizontal="left"/>
    </xf>
    <xf numFmtId="169" fontId="37" fillId="9" borderId="33" xfId="5" applyNumberFormat="1" applyFont="1" applyFill="1" applyBorder="1" applyAlignment="1">
      <alignment horizontal="center" wrapText="1"/>
    </xf>
    <xf numFmtId="169" fontId="37" fillId="9" borderId="38" xfId="5" applyNumberFormat="1" applyFont="1" applyFill="1" applyBorder="1" applyAlignment="1">
      <alignment horizontal="center" wrapText="1"/>
    </xf>
  </cellXfs>
  <cellStyles count="8">
    <cellStyle name="Comma" xfId="1" builtinId="3"/>
    <cellStyle name="Currency" xfId="2" builtinId="4"/>
    <cellStyle name="Currency 2" xfId="6" xr:uid="{8A610EAF-475C-477F-BAEC-E8CED717DC2D}"/>
    <cellStyle name="Normal" xfId="0" builtinId="0"/>
    <cellStyle name="Normal 2" xfId="4" xr:uid="{0DC07811-23BE-42FF-94EE-FE092846408D}"/>
    <cellStyle name="Normal_UKRAINE SME BUDGET" xfId="5" xr:uid="{BCFC43FE-1A8C-4E12-B4F6-0D0FFDF994EA}"/>
    <cellStyle name="Percent" xfId="3" builtinId="5"/>
    <cellStyle name="Percent 2" xfId="7" xr:uid="{D1CBF4F3-78FB-4732-89CC-F2E8263479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sharedStrings" Target="sharedStrings.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externalLink" Target="externalLinks/externalLink1.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calcChain" Target="calcChain.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customXml" Target="../customXml/item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customXml" Target="../customXml/item1.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p3.ncsc.dni.us/My%20Documents/NCSC/Macedonia/Business%20Proposal/NCSC%20Macedonia%20Budget--internal%20final%203-21-02%207%20p.m.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AISE%20Ethiopia%20MLVP%20to%20DAI%20Budget%2011-1-04.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usdagcc.sharepoint.com/GL%20!!!/Voucher%20form-final.xls" TargetMode="External"/><Relationship Id="rId1" Type="http://schemas.openxmlformats.org/officeDocument/2006/relationships/externalLinkPath" Target="/GL%20!!!/Voucher%20form-final.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INAL_Cost_Spreadsheets.Mali_TRADE_03.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BASAR%20Timor%20Leste%20Budget%20and%20Tracking.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TS1028023222"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ENI%20COST%20MODEL.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BE%20Budget%20-%20Overall%20v6.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ing%20Costv2.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usdagcc.sharepoint.com/Users/Jazami/OneDrive%20-%20Counterpart%20International/Desktop/PSR%20review%20summary%20-%20FY19.xlsx" TargetMode="External"/><Relationship Id="rId1" Type="http://schemas.openxmlformats.org/officeDocument/2006/relationships/externalLinkPath" Target="/Users/Jazami/OneDrive%20-%20Counterpart%20International/Desktop/PSR%20review%20summary%20-%20FY19.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https://usdagcc.sharepoint.com/C%20disk/vahan.CP/Desktop/Acc%20CPI/777_Vouchers/2009/11/Voucher/CPI-GL-2010.xls" TargetMode="External"/><Relationship Id="rId1" Type="http://schemas.openxmlformats.org/officeDocument/2006/relationships/externalLinkPath" Target="/C%20disk/vahan.CP/Desktop/Acc%20CPI/777_Vouchers/2009/11/Voucher/CPI-GL-20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sdagcc.sharepoint.com/My%20Documents/NCSC/Macedonia/Business%20Proposal/NCSC%20Macedonia%20Budget--internal%20final%203-21-02%207%20p.m.xls" TargetMode="External"/><Relationship Id="rId1" Type="http://schemas.openxmlformats.org/officeDocument/2006/relationships/externalLinkPath" Target="/My%20Documents/NCSC/Macedonia/Business%20Proposal/NCSC%20Macedonia%20Budget--internal%20final%203-21-02%207%20p.m.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file:///\\sharepoint.cnfa.org\DavWWWRoot\Project%20Accounting\Archives\Archive%20Files_Vinod%20Goyal\Documents\AGP-LMD%202015-16\INVOICE%20TO%20USAID\Invoice%202017\LMD%20August%202017%20Voucher%2062\(08b)%20August%2031%202017_ETH%20Payroll%20and%20Reconciliation%20Revised%20AG.xlsx?510DF065" TargetMode="External"/><Relationship Id="rId1" Type="http://schemas.openxmlformats.org/officeDocument/2006/relationships/externalLinkPath" Target="file:///\\510DF065\(08b)%20August%2031%202017_ETH%20Payroll%20and%20Reconciliation%20Revised%20AG.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ttps://usdagcc.sharepoint.com/personal/carlodaniel_abuyuan_usda_gov/Documents/Budget%20templates/Nofo/Revised%20Agribusiness%20Investment%20Budget_8.1.2022%20CA%20(2).xlsx" TargetMode="External"/><Relationship Id="rId1" Type="http://schemas.openxmlformats.org/officeDocument/2006/relationships/externalLinkPath" Target="/personal/carlodaniel_abuyuan_usda_gov/Documents/Budget%20templates/Nofo/Revised%20Agribusiness%20Investment%20Budget_8.1.2022%20CA%2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qfilesrv3\project\Users\Karen\Desktop\Salary%20Calculation%20for%20April%202012.xlsm"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usdagcc.sharepoint.com/program%20files/eudora/attach/BUDGET3.xls" TargetMode="External"/><Relationship Id="rId1" Type="http://schemas.openxmlformats.org/officeDocument/2006/relationships/externalLinkPath" Target="/program%20files/eudora/attach/BUDGET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Users\imadanat\Documents\Programs\Cameron%20FFP%202012\REV6254%20of%20Cameroon%20FFE%202012Budget%20-%20Sep%2030%20-%20Entered%20in%20FAIS%20syste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Program%20Development%20Unit\2.%20Proposals\REGIONAL%20-%20Africa\2013%20REGIS-AG\5.%20Cost%20Application\Counterpart%20REGIS-AG%20Draft%20Version%2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USER\MDREXLER\RFP\BUD3.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DAI_MOBIS%20Peru%20ADP%20Budget%20Comp%20Range%20DL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ounterpart1org-my.sharepoint.com/Budgets%20--%20Funded/Belarus/PACT/Proposed%20Revisions/08%2008%2012%20%20Pact%20Proposal%20Budget-%20ICNL.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SEGIR%20MACRO%20II%20-%20El%20Salvador%20Profitability%20Analysis%20Final.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sdagcc.sharepoint.com/Documents%20and%20Settings/sprotacio/My%20Documents/SMTs/Copy%20of%20SC_Budget_ARMM_HEALTH_Jun19%20with%20Community%20Match.xls" TargetMode="External"/><Relationship Id="rId1" Type="http://schemas.openxmlformats.org/officeDocument/2006/relationships/externalLinkPath" Target="/Documents%20and%20Settings/sprotacio/My%20Documents/SMTs/Copy%20of%20SC_Budget_ARMM_HEALTH_Jun19%20with%20Community%20Match.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Budget%20Template--AMAP-MF.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SEGIR%20WestBankGaza.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Mexico%20AMAP%20Budget%20final.da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tranet.chemonics.net\regions\eaf\Proposals\Ethiopia_SIPED_II\Cost\CPFF%20Spreadsheet%20Shell_SIPED%20II%20v9%20to%20editor.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sclient\S\International\Indonesia\2004\Q1\I3R\JE%20I3R%20Mar2004%202004004%20mapping.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qbackup3\lgasparian\Desktop\Training\Trackers%20and%20templates\Project%20Equipment%20Inventory%20Tracker.xlsx"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https://usdagcc.sharepoint.com/Romania%20Civil%20Society%20Strenghtening/Cost%20Application/Budget%20&amp;%20Notes/MSI/MSI%20Budget.xls" TargetMode="External"/><Relationship Id="rId1" Type="http://schemas.openxmlformats.org/officeDocument/2006/relationships/externalLinkPath" Target="/Romania%20Civil%20Society%20Strenghtening/Cost%20Application/Budget%20&amp;%20Notes/MSI/MSI%20Budget.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Part%2009_DAI%20Peru%20AD%20Cost%20Proposal%20-%20Comp%20Range24nov03.lh.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sclient\S\International\Indonesia\2003\Q4_2003\I3RH\I3RH-121203.xls"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https://usdagcc.sharepoint.com/FILES/RFP/MALIRC/MALI.XLS" TargetMode="External"/><Relationship Id="rId1" Type="http://schemas.openxmlformats.org/officeDocument/2006/relationships/externalLinkPath" Target="/FILES/RFP/MALIRC/MALI.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ing%20Cost%20v2.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https://usdagcc.sharepoint.com/Users/lgasparian/Desktop/Training/Trackers%20and%20templates/Project%20Equipment%20Inventory%20Tracker.xlsx" TargetMode="External"/><Relationship Id="rId1" Type="http://schemas.openxmlformats.org/officeDocument/2006/relationships/externalLinkPath" Target="/Users/lgasparian/Desktop/Training/Trackers%20and%20templates/Project%20Equipment%20Inventory%20Tracker.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qfilesrv3\project\Users\lgasparian\Desktop\Training\Trackers%20and%20templates\Project%20Equipment%20Inventory%20Tracker.xlsx"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SENADA%20Budget%20BAFO%20II_final%20(unprotected).xls" TargetMode="External"/></Relationships>
</file>

<file path=xl/externalLinks/_rels/externalLink43.xml.rels><?xml version="1.0" encoding="UTF-8" standalone="yes"?>
<Relationships xmlns="http://schemas.openxmlformats.org/package/2006/relationships"><Relationship Id="rId2" Type="http://schemas.openxmlformats.org/officeDocument/2006/relationships/externalLinkPath" Target="https://usdagcc.sharepoint.com/lgasparian/Desktop/Training/Trackers%20and%20templates/Project%20Equipment%20Inventory%20Tracker.xlsx" TargetMode="External"/><Relationship Id="rId1" Type="http://schemas.openxmlformats.org/officeDocument/2006/relationships/externalLinkPath" Target="/lgasparian/Desktop/Training/Trackers%20and%20templates/Project%20Equipment%20Inventory%20Tracker.xlsx"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Part%2002_Mexico%20AMAP%20Budget%20Final.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IRG%20PhP_ECA%20Budget_FINAL.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GROUPS\BP\U%20S%20A%20I%20D\U%20S%20A%20I%20D\USAID09\Africa\Morocco%20-%20Youth%20Education%20Program%20RFA\Submission\Morocco%20Youth%20Budget%20FINA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GROUPS\BP\U%20S%20A%20I%20D\U%20S%20A%20I%20D\USAID10\Africa\Mozambique%20-%20Integrated%20Health%20Social%20Marketing\Budget\Mozambique%20Draft%20Budget%20Dec%201%2020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DOCUME~1\fkarim\LOCALS~1\Temp\XPgrpwise\Kosovo%20KASS%20Budget%206.16-epr.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usdagcc.sharepoint.com/Users/Katya/AppData/Local/Microsoft/Windows/Temporary%20Internet%20Files/Content.Outlook/3MW8ZO8X/Peru_Decentralization_Cost_5_9_CM.xlsx" TargetMode="External"/><Relationship Id="rId1" Type="http://schemas.openxmlformats.org/officeDocument/2006/relationships/externalLinkPath" Target="/Users/Katya/AppData/Local/Microsoft/Windows/Temporary%20Internet%20Files/Content.Outlook/3MW8ZO8X/Peru_Decentralization_Cost_5_9_CM.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usdagcc.sharepoint.com/BUSOPS/CEP/Rates.xls" TargetMode="External"/><Relationship Id="rId1" Type="http://schemas.openxmlformats.org/officeDocument/2006/relationships/externalLinkPath" Target="/BUSOPS/CEP/Rates.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ost,%20RAMP,%20consistent%20with%20contract,%20with%20subs%20changes.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usdagcc.sharepoint.com/Documents%20and%20Settings/Dewey%20Thomas/Local%20Settings/Temporary%20Internet%20Files/OLK2/SubK%20TM%20budget%20template%20(2).xls" TargetMode="External"/><Relationship Id="rId1" Type="http://schemas.openxmlformats.org/officeDocument/2006/relationships/externalLinkPath" Target="/Documents%20and%20Settings/Dewey%20Thomas/Local%20Settings/Temporary%20Internet%20Files/OLK2/SubK%20TM%20budget%20template%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qfilesrv3\project\C%20disk\vahan.CP\Desktop\Acc%20CPI\300_Salary\Salary%20Calculatin\Salary%20FY%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SC SUMMARY"/>
      <sheetName val="NCSC DETAIL"/>
      <sheetName val="Schedule A"/>
      <sheetName val="Schedule B"/>
      <sheetName val="IPA"/>
      <sheetName val="SB ESTIMATE"/>
    </sheetNames>
    <sheetDataSet>
      <sheetData sheetId="0"/>
      <sheetData sheetId="1"/>
      <sheetData sheetId="2" refreshError="1"/>
      <sheetData sheetId="3"/>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Year1"/>
      <sheetName val="Year2"/>
      <sheetName val="RATES"/>
      <sheetName val="Parameters"/>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4"/>
      <sheetName val="Voucher"/>
      <sheetName val="Sheet3"/>
      <sheetName val="Sheet2"/>
      <sheetName val="Sheet1"/>
      <sheetName val="Sheet5"/>
      <sheetName val="Nomenclatura Contable"/>
    </sheetNames>
    <sheetDataSet>
      <sheetData sheetId="0" refreshError="1"/>
      <sheetData sheetId="1"/>
      <sheetData sheetId="2"/>
      <sheetData sheetId="3"/>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3. LOE"/>
      <sheetName val="Links"/>
      <sheetName val="1. CLIN"/>
      <sheetName val="2. Sum-Yr"/>
      <sheetName val="4. Main"/>
      <sheetName val="5. Travel"/>
      <sheetName val="6. Allow"/>
      <sheetName val="7. EVF"/>
      <sheetName val="8. AIRD"/>
      <sheetName val="9. CARE"/>
      <sheetName val="10. IBI"/>
      <sheetName val="RATES"/>
      <sheetName val="Parameters"/>
      <sheetName val="Travel Voucher"/>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line"/>
      <sheetName val="LOE Tracker"/>
      <sheetName val="Burn Chart"/>
      <sheetName val="INPUTS - Totals by Units"/>
      <sheetName val="INPUTS Year 1"/>
      <sheetName val="INPUTS Year 2"/>
      <sheetName val="INPUTS Year 3"/>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ly Planner"/>
      <sheetName val="Appointments"/>
      <sheetName val="calcs"/>
      <sheetName val="TS1028023222"/>
      <sheetName val="Legend"/>
    </sheetNames>
    <definedNames>
      <definedName name="StartYear" sheetId="0"/>
    </definedNames>
    <sheetDataSet>
      <sheetData sheetId="0"/>
      <sheetData sheetId="1"/>
      <sheetData sheetId="2"/>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BAHODC"/>
      <sheetName val="SUB1"/>
      <sheetName val="SUB2"/>
      <sheetName val="SUB3"/>
      <sheetName val="SUB4"/>
      <sheetName val="SUB5"/>
      <sheetName val="SUB6"/>
      <sheetName val="SUB7"/>
      <sheetName val="SUB8"/>
      <sheetName val="SUB9"/>
      <sheetName val="INDIRECTS"/>
      <sheetName val="RATES"/>
      <sheetName val="read me first"/>
      <sheetName val="DCAA APPROVED INDIRECT RATES"/>
      <sheetName val="Parameter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Summary"/>
      <sheetName val="Loaded"/>
      <sheetName val="Overall"/>
      <sheetName val="CORE"/>
      <sheetName val="Liberia"/>
      <sheetName val="Nigeria"/>
      <sheetName val="Jordan"/>
      <sheetName val="Pakistan"/>
      <sheetName val="ENE"/>
      <sheetName val="LAC"/>
      <sheetName val="ANE"/>
      <sheetName val="AFR"/>
      <sheetName val="ENE(b)"/>
      <sheetName val="LAC1"/>
      <sheetName val="LAC2"/>
      <sheetName val="ANE1"/>
      <sheetName val="ANE2"/>
      <sheetName val="ARF1"/>
      <sheetName val="ARF2"/>
      <sheetName val="ENE1"/>
      <sheetName val="ENE2"/>
      <sheetName val="Budget Notes"/>
      <sheetName val="Cost Share"/>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byYear"/>
      <sheetName val="Detailed"/>
      <sheetName val="LOE"/>
      <sheetName val="EVF"/>
      <sheetName val="EVF-OVC"/>
      <sheetName val="TRG"/>
      <sheetName val="Dev Assoc"/>
      <sheetName val="IGH CEIHD"/>
      <sheetName val="Porter Novelli"/>
      <sheetName val="Citizens"/>
      <sheetName val="HealthScope"/>
      <sheetName val="Parameters"/>
      <sheetName val="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ICRA"/>
      <sheetName val="Active Project"/>
      <sheetName val="Summary"/>
      <sheetName val="Cash Receipt by Project"/>
      <sheetName val="Cost Share"/>
      <sheetName val="Cash Adjustment"/>
      <sheetName val="Cash Receipt-Master"/>
      <sheetName val="FY19"/>
      <sheetName val="FY18"/>
      <sheetName val="FY17"/>
      <sheetName val="FY16"/>
      <sheetName val="FY15"/>
      <sheetName val="FY14"/>
      <sheetName val="FY13"/>
      <sheetName val="FY12"/>
      <sheetName val="FY11"/>
      <sheetName val="FY10"/>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lance"/>
      <sheetName val="GL-Bank"/>
      <sheetName val="PT"/>
      <sheetName val="PT (2)"/>
      <sheetName val="Chart of Acc"/>
      <sheetName val="Tx-Acc"/>
      <sheetName val="Classes"/>
      <sheetName val="Sheet1"/>
      <sheetName val="Sheet3"/>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CSC SUMMARY"/>
      <sheetName val="NCSC DETAIL"/>
      <sheetName val="Schedule A"/>
      <sheetName val="Schedule B"/>
      <sheetName val="IPA"/>
      <sheetName val="SB ESTIMATE"/>
    </sheetNames>
    <sheetDataSet>
      <sheetData sheetId="0"/>
      <sheetData sheetId="1"/>
      <sheetData sheetId="2" refreshError="1"/>
      <sheetData sheetId="3"/>
      <sheetData sheetId="4"/>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sheetName val="Payroll August "/>
      <sheetName val="Bank Transfer CBE"/>
      <sheetName val="Income tax"/>
      <sheetName val="Tax rec."/>
      <sheetName val="Inc. tax Rec."/>
      <sheetName val="Pension"/>
      <sheetName val="Pen. rec"/>
      <sheetName val="Pension Rec."/>
      <sheetName val="Abebe Tafa "/>
      <sheetName val="Zenah Aug"/>
      <sheetName val="Severance"/>
      <sheetName val="Rec. work out"/>
      <sheetName val="July back pay"/>
      <sheetName val="Payroll July"/>
      <sheetName val="Backup Formul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udget"/>
      <sheetName val="Revised Budget - CNFA"/>
      <sheetName val="Sheet1"/>
      <sheetName val="Year 4  Projected Budget"/>
      <sheetName val="Consultancies"/>
      <sheetName val="To do"/>
      <sheetName val="100120-Nigeria-Pipeline"/>
      <sheetName val="Y4 2022 Budget Tracker"/>
      <sheetName val="Y5 2022 Budget Tracker"/>
      <sheetName val="Subs"/>
      <sheetName val="rev summary 5-31 (2)"/>
      <sheetName val="Payroll Jan22"/>
      <sheetName val="Allowances"/>
      <sheetName val="JE Austin"/>
      <sheetName val="rev summary 5-31"/>
      <sheetName val="JAA Projections Y4"/>
      <sheetName val="JAA Projections Y5"/>
      <sheetName val="Connexus"/>
      <sheetName val="FY22 Connexus Budget"/>
      <sheetName val="FY23 Connexus Budget"/>
      <sheetName val="LOE"/>
      <sheetName val="Chart of Acc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10-HA"/>
      <sheetName val="1110-HA"/>
      <sheetName val="Oct10"/>
      <sheetName val="Nov10"/>
      <sheetName val="12-10SH"/>
      <sheetName val="Ani"/>
      <sheetName val="Dec10"/>
      <sheetName val="01-11AKh"/>
      <sheetName val="01-11HM"/>
      <sheetName val="Jan11"/>
      <sheetName val="02-11HM"/>
      <sheetName val="02-11AKh"/>
      <sheetName val="02-11SH"/>
      <sheetName val="Feb11"/>
      <sheetName val="March11"/>
      <sheetName val="0411AA"/>
      <sheetName val="0411NH"/>
      <sheetName val="0411AD"/>
      <sheetName val="Apr11"/>
      <sheetName val="May-11"/>
      <sheetName val="0611VM"/>
      <sheetName val="0611NA"/>
      <sheetName val="June-11"/>
      <sheetName val="0711PY"/>
      <sheetName val="0711AM"/>
      <sheetName val="0711AD"/>
      <sheetName val="0711MS"/>
      <sheetName val="0711AsM"/>
      <sheetName val="0711MB"/>
      <sheetName val="0711GV"/>
      <sheetName val="0711HS"/>
      <sheetName val="0711AV"/>
      <sheetName val="0711AKh"/>
      <sheetName val="0711LA"/>
      <sheetName val="July-11"/>
      <sheetName val="0811AV"/>
      <sheetName val="0811AKh"/>
      <sheetName val="0811LA"/>
      <sheetName val="0811MB"/>
      <sheetName val="0811AA"/>
      <sheetName val="0811KnH"/>
      <sheetName val="0811NH"/>
      <sheetName val="0811PY"/>
      <sheetName val="0811KH"/>
      <sheetName val="0811AS"/>
      <sheetName val="0811MS"/>
      <sheetName val="0811RH"/>
      <sheetName val="0811AD"/>
      <sheetName val="0811TD"/>
      <sheetName val="0811SA"/>
      <sheetName val="August-11"/>
      <sheetName val="0911AA"/>
      <sheetName val="0911SA"/>
      <sheetName val="0911GP"/>
      <sheetName val="0911HS"/>
      <sheetName val="0911HM"/>
      <sheetName val="September-11"/>
      <sheetName val="1011AsM"/>
      <sheetName val="1011SH"/>
      <sheetName val="1011TD"/>
      <sheetName val="1011MB"/>
      <sheetName val="October-11"/>
      <sheetName val="1111NH 1"/>
      <sheetName val="1111KT"/>
      <sheetName val="1111NH 2"/>
      <sheetName val="November-11"/>
      <sheetName val="December-11"/>
      <sheetName val="1211LG"/>
      <sheetName val="1211AS"/>
      <sheetName val="January-12"/>
      <sheetName val="0112RM"/>
      <sheetName val="February-12"/>
      <sheetName val="March-12"/>
      <sheetName val="Increase &amp; Bonus 2011"/>
      <sheetName val="HSBC Salary PO instraction"/>
      <sheetName val="0312VA"/>
      <sheetName val="April-12"/>
      <sheetName val="0412AD"/>
      <sheetName val="0412KH"/>
      <sheetName val="0412AV"/>
      <sheetName val="0412AM"/>
      <sheetName val="0412TD"/>
      <sheetName val="May-12"/>
      <sheetName val="0512HS"/>
      <sheetName val="0512PY"/>
      <sheetName val="484CR"/>
      <sheetName val="816Cr"/>
      <sheetName val="1000Cr"/>
      <sheetName val="PO 484CR"/>
      <sheetName val="PO 816CR"/>
      <sheetName val="PO 1000CR"/>
      <sheetName val="Data-in process"/>
      <sheetName val="Sheet1"/>
      <sheetName val="Sheet1 (2)"/>
      <sheetName val="Sheet1 (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refreshError="1"/>
      <sheetData sheetId="93" refreshError="1"/>
      <sheetData sheetId="94" refreshError="1"/>
      <sheetData sheetId="9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OE"/>
      <sheetName val="Budget"/>
      <sheetName val="formulas"/>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ew Format Budget Y1-3"/>
      <sheetName val="Budget Summary  "/>
      <sheetName val=" Budget Y1  "/>
      <sheetName val="Budget Y2"/>
      <sheetName val="Budget Y3"/>
      <sheetName val="Drp Down Menu lists "/>
      <sheetName val="HK Budget"/>
      <sheetName val="Pricing Table"/>
      <sheetName val="LOE"/>
      <sheetName val="Activity - Detailed Budget"/>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Burkina Faso"/>
      <sheetName val="DETAIL Niger"/>
      <sheetName val="Travel Table"/>
      <sheetName val="Training"/>
      <sheetName val="NXP"/>
    </sheetNames>
    <sheetDataSet>
      <sheetData sheetId="0" refreshError="1"/>
      <sheetData sheetId="1"/>
      <sheetData sheetId="2"/>
      <sheetData sheetId="3" refreshError="1"/>
      <sheetData sheetId="4"/>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ng-term project staff"/>
      <sheetName val="Short Term Technical Assistance"/>
      <sheetName val="Travel"/>
      <sheetName val="Other Direct Costs"/>
      <sheetName val="Allowances"/>
      <sheetName val="EDP"/>
      <sheetName val="formulas"/>
      <sheetName val="Long-term_project_staff"/>
      <sheetName val="Short_Term_Technical_Assistance"/>
      <sheetName val="Other_Direct_Costs"/>
      <sheetName val="Long-term_project_staff1"/>
      <sheetName val="Short_Term_Technical_Assistanc1"/>
      <sheetName val="Other_Direct_Cost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view"/>
      <sheetName val="MOBIS Schedule-Salary Analysis"/>
      <sheetName val="Summary by Year"/>
      <sheetName val="Summary by CLIN"/>
      <sheetName val="Staffing List"/>
      <sheetName val="Profitability"/>
      <sheetName val="Schedule Items-Labor"/>
      <sheetName val="Summary-Non-Labor"/>
      <sheetName val="Schedule Items-Other"/>
      <sheetName val="Non-Sch ODCs"/>
      <sheetName val="Procurement"/>
      <sheetName val="Local Travel "/>
      <sheetName val="Project Activity ODCs"/>
      <sheetName val="CLIN Ref"/>
      <sheetName val="DAI CLIN 1"/>
      <sheetName val="DAI CLIN 2"/>
      <sheetName val="DAI CLIN 3"/>
      <sheetName val="DAI CLIN 4"/>
      <sheetName val="Assumptions"/>
      <sheetName val="MOBIS Labor Categories"/>
      <sheetName val="MOBIS Schedule"/>
      <sheetName val="MOBIS Sch Expat"/>
      <sheetName val="MOBIS Schedule CCN "/>
      <sheetName val="Reference"/>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1"/>
      <sheetName val="IFLT Budget"/>
      <sheetName val="CCC Budget"/>
      <sheetName val="Institute Justification"/>
      <sheetName val="Travel"/>
      <sheetName val="Workshops"/>
      <sheetName val="SF424"/>
      <sheetName val="SF424A1"/>
      <sheetName val="SF424A2"/>
      <sheetName val="Links"/>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view"/>
      <sheetName val="Profitability"/>
      <sheetName val="Summary"/>
      <sheetName val="DAI Budget "/>
      <sheetName val="DevTech"/>
      <sheetName val="The M Group "/>
      <sheetName val="Office"/>
      <sheetName val="US FBR"/>
      <sheetName val="Assumptions"/>
      <sheetName val="Schedule Items-Labor"/>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udget Notes1"/>
      <sheetName val="Budget Notes2"/>
      <sheetName val="Budget Summary-SAVE"/>
      <sheetName val="Detailed Budget-SAVE"/>
      <sheetName val="Fringes-SAVE"/>
      <sheetName val="Equipment, Materials &amp; Suppls"/>
      <sheetName val="Component 1- COMMUNITY"/>
      <sheetName val="Component 2- HEALTH SYSTEM"/>
      <sheetName val="Component 3- LGU"/>
    </sheetNames>
    <sheetDataSet>
      <sheetData sheetId="0"/>
      <sheetData sheetId="1"/>
      <sheetData sheetId="2"/>
      <sheetData sheetId="3"/>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MAP-MF"/>
      <sheetName val="DAI Budget "/>
    </sheetNames>
    <sheetDataSet>
      <sheetData sheetId="0"/>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AP-MF"/>
      <sheetName val="IT Specs"/>
      <sheetName val="Office Gear"/>
      <sheetName val="Assumptions"/>
      <sheetName val="Summary"/>
    </sheetNames>
    <sheetDataSet>
      <sheetData sheetId="0"/>
      <sheetData sheetId="1" refreshError="1"/>
      <sheetData sheetId="2" refreshError="1"/>
      <sheetData sheetId="3" refreshError="1"/>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ervice Revenue"/>
      <sheetName val="Profitability"/>
      <sheetName val="A. US Expat"/>
      <sheetName val="B. Local Hire and TCNs"/>
      <sheetName val="Travel"/>
      <sheetName val="Local Travel"/>
      <sheetName val="Allowances"/>
      <sheetName val="Admin  &amp; Support"/>
      <sheetName val="Computer Equipment"/>
      <sheetName val="Office"/>
      <sheetName val="ACCION"/>
      <sheetName val="OSU"/>
      <sheetName val="CEAL"/>
      <sheetName val="ICC"/>
      <sheetName val="IMCC"/>
      <sheetName val="Quisqueya"/>
      <sheetName val="MF Look-up Table"/>
      <sheetName val="Assumptions"/>
      <sheetName val="AMAP-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ameters"/>
      <sheetName val="Back of Envelope"/>
      <sheetName val="1A. USAID Summary"/>
      <sheetName val="1B. Summary"/>
      <sheetName val="2. LOE"/>
      <sheetName val="3. Main Detailed"/>
      <sheetName val="4. Travel"/>
      <sheetName val="5. Allowances"/>
      <sheetName val="6. EVF"/>
      <sheetName val="7. CRS"/>
      <sheetName val="Subplan Goal Estimator"/>
      <sheetName val="Profit Analysis"/>
      <sheetName val="Unallowable Costs"/>
      <sheetName val="Back_of_Envelope"/>
      <sheetName val="1A__USAID_Summary"/>
      <sheetName val="1B__Summary"/>
      <sheetName val="2__LOE"/>
      <sheetName val="3__Main_Detailed"/>
      <sheetName val="4__Travel"/>
      <sheetName val="5__Allowances"/>
      <sheetName val="6__EVF"/>
      <sheetName val="7__CRS"/>
      <sheetName val="Subplan_Goal_Estimator"/>
      <sheetName val="Profit_Analysis"/>
      <sheetName val="Unallowable_Costs"/>
      <sheetName val="Back_of_Envelope1"/>
      <sheetName val="1A__USAID_Summary1"/>
      <sheetName val="1B__Summary1"/>
      <sheetName val="2__LOE1"/>
      <sheetName val="3__Main_Detailed1"/>
      <sheetName val="4__Travel1"/>
      <sheetName val="5__Allowances1"/>
      <sheetName val="6__EVF1"/>
      <sheetName val="7__CRS1"/>
      <sheetName val="Subplan_Goal_Estimator1"/>
      <sheetName val="Profit_Analysis1"/>
      <sheetName val="Unallowable_Costs1"/>
      <sheetName val="Back_of_Envelope2"/>
      <sheetName val="1A__USAID_Summary2"/>
      <sheetName val="1B__Summary2"/>
      <sheetName val="2__LOE2"/>
      <sheetName val="3__Main_Detailed2"/>
      <sheetName val="4__Travel2"/>
      <sheetName val="5__Allowances2"/>
      <sheetName val="6__EVF2"/>
      <sheetName val="7__CRS2"/>
      <sheetName val="Subplan_Goal_Estimator2"/>
      <sheetName val="Profit_Analysis2"/>
      <sheetName val="Unallowable_Cos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urnal Entry"/>
      <sheetName val="mapping"/>
      <sheetName val="Categories"/>
      <sheetName val="TRANSACTION I3R Mar 2004"/>
    </sheetNames>
    <sheetDataSet>
      <sheetData sheetId="0" refreshError="1"/>
      <sheetData sheetId="1" refreshError="1"/>
      <sheetData sheetId="2" refreshError="1"/>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udget"/>
      <sheetName val="Info"/>
      <sheetName val="Summary_Budget"/>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Comp"/>
      <sheetName val="Summary by Year"/>
      <sheetName val="Summary by CLIN"/>
      <sheetName val="Summary Fee"/>
      <sheetName val="CLIN 1 Fee"/>
      <sheetName val="CLIN 2 Fee "/>
      <sheetName val="CLIN 3 Fee"/>
      <sheetName val="CLIN 4 Fee"/>
      <sheetName val="CLIN 5 Fee "/>
      <sheetName val="LABOR SUMMARY by CLIN"/>
      <sheetName val="Prof Labor by Year"/>
      <sheetName val="CCN Rates"/>
      <sheetName val="Prof Labor by CLIN"/>
      <sheetName val="Service &amp; Support Staff by Year"/>
      <sheetName val="Service &amp; Support by CLIN "/>
      <sheetName val="Fringe-US Expats by Year"/>
      <sheetName val="Fringe-US Expats by CLIN"/>
      <sheetName val="Social Charges-CCN by Year"/>
      <sheetName val="Social Charges-CCNs by CLIN"/>
      <sheetName val="Social Charges-S&amp;S by Year"/>
      <sheetName val="Social Charges-S&amp;S by CLIN"/>
      <sheetName val="Overhead-Prof Labor by Year"/>
      <sheetName val="Overhead-Prof Labor by CLIN"/>
      <sheetName val="Local Labor by Year"/>
      <sheetName val="Local Labor by CLIN"/>
      <sheetName val="LOCAL OH&amp;Soc. Costs"/>
      <sheetName val="Post Diff by Year"/>
      <sheetName val="Post Diff by CLIN"/>
      <sheetName val="Post Allow by Year"/>
      <sheetName val="Post Allow by CLIN"/>
      <sheetName val="Danger Pay by Year"/>
      <sheetName val="Danger Pay by CLIN"/>
      <sheetName val=" DBA-FGL by Year"/>
      <sheetName val=" DBA-FGL by CLIN"/>
      <sheetName val="US Allow by Year"/>
      <sheetName val="US Allow by CLIN"/>
      <sheetName val=" Travel-Start-up"/>
      <sheetName val="Local Travel by Year"/>
      <sheetName val=" Int'l Travel by Year"/>
      <sheetName val="Travel by CLIN"/>
      <sheetName val=" Program Support Costs"/>
      <sheetName val="Program Support Detail"/>
      <sheetName val="Computer Equipment"/>
      <sheetName val="Office Gear"/>
      <sheetName val="G&amp; C by Year"/>
      <sheetName val="G&amp;C by CLIN"/>
      <sheetName val="G&amp;C Detail"/>
      <sheetName val="Annex B Mtg-Wsho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TRIAL"/>
      <sheetName val="02CASH BANK"/>
      <sheetName val="03PAYABLE"/>
      <sheetName val="04EXPEND"/>
      <sheetName val="05TRANS"/>
    </sheetNames>
    <sheetDataSet>
      <sheetData sheetId="0"/>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 Values"/>
      <sheetName val="Formula_Values"/>
      <sheetName val="formulas"/>
      <sheetName val="Info"/>
    </sheetNames>
    <sheetDataSet>
      <sheetData sheetId="0" refreshError="1"/>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ed"/>
      <sheetName val="JHPIEGO"/>
      <sheetName val="HKI"/>
      <sheetName val="TRG"/>
      <sheetName val="Georgetown"/>
      <sheetName val="The Mitchell Group"/>
      <sheetName val="Pop Council"/>
      <sheetName val="Prospect International"/>
      <sheetName val="EVF"/>
      <sheetName val="Training"/>
      <sheetName val="LOE"/>
      <sheetName val="Parameters"/>
      <sheetName val="Chart of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b Cost"/>
      <sheetName val="Michael T."/>
      <sheetName val="COMPENSATION"/>
      <sheetName val="DAI Summary (CPFF)"/>
      <sheetName val="Salaries (CPFF)"/>
      <sheetName val="Fringe"/>
      <sheetName val="Overhead"/>
      <sheetName val="Gross Margin"/>
      <sheetName val="Profit Sum"/>
      <sheetName val="Labor Profit"/>
      <sheetName val="LOE Totals"/>
      <sheetName val="Sum By Yr"/>
      <sheetName val="Sum By Component"/>
      <sheetName val="Budget Comp 1"/>
      <sheetName val="Budget Comp 2 "/>
      <sheetName val="Budget Comp 3"/>
      <sheetName val="Budget Comp 4"/>
      <sheetName val="Budget Comp 5"/>
      <sheetName val="Est. Labor LOE by Comp."/>
      <sheetName val="ODCs"/>
      <sheetName val="Travel"/>
      <sheetName val="Allowances"/>
      <sheetName val="Training"/>
      <sheetName val="Equipment"/>
      <sheetName val="Severence Pay"/>
      <sheetName val="OTF Sum"/>
      <sheetName val="WRI Sum"/>
      <sheetName val="changes"/>
      <sheetName val="Changes2"/>
      <sheetName val="Assumptions"/>
      <sheetName val="Labor By Comp"/>
      <sheetName val="MOBIS Days"/>
      <sheetName val="Salaries"/>
      <sheetName val="TQSA Calc"/>
      <sheetName val="HH Exp Calc"/>
      <sheetName val="OTF Budget"/>
      <sheetName val="WRI Budget"/>
      <sheetName val="MOBIS Schedule"/>
      <sheetName val="Subcontracts"/>
      <sheetName val="IRM (old)"/>
      <sheetName val="IRM (dai)"/>
      <sheetName val="PACT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Codes"/>
    </sheetNames>
    <sheetDataSet>
      <sheetData sheetId="0"/>
      <sheetData sheetId="1"/>
      <sheetData sheetId="2"/>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US Expat"/>
      <sheetName val="B. Local Hire and TCNs"/>
      <sheetName val="Travel"/>
      <sheetName val="Local Travel"/>
      <sheetName val="Allowances"/>
      <sheetName val="Admin  &amp; Support"/>
      <sheetName val="Computer Equipment"/>
      <sheetName val="Office"/>
      <sheetName val="ACCION"/>
      <sheetName val="OSU"/>
      <sheetName val="CEAL"/>
      <sheetName val="ICC"/>
      <sheetName val="IMCC"/>
      <sheetName val="Quisqueya"/>
      <sheetName val="MF Look-up Table"/>
      <sheetName val="Assumptions"/>
      <sheetName val=" Program Support Cos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SF 1411"/>
      <sheetName val="Budget Summary by Cost Element"/>
      <sheetName val="LTTA and STTA Summary"/>
      <sheetName val="Summary Staffing Matrix"/>
      <sheetName val="5-Year Detailed Budget Estimate"/>
      <sheetName val="Rate Approval Request"/>
      <sheetName val="CCN Social Cost Estimate"/>
      <sheetName val="Travel Fares Analysis"/>
      <sheetName val="IRG Inflation &amp; Merit Factor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
      <sheetName val="SF424-A"/>
      <sheetName val="SUMMARY"/>
      <sheetName val="DETAIL"/>
    </sheetNames>
    <sheetDataSet>
      <sheetData sheetId="0"/>
      <sheetData sheetId="1"/>
      <sheetData sheetId="2"/>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A"/>
      <sheetName val="SF424"/>
      <sheetName val="SUMMARY"/>
      <sheetName val="DETAIL"/>
      <sheetName val="STTA LOE"/>
      <sheetName val="STTA_LOE"/>
      <sheetName val="STTA_LOE1"/>
    </sheetNames>
    <sheetDataSet>
      <sheetData sheetId="0"/>
      <sheetData sheetId="1"/>
      <sheetData sheetId="2"/>
      <sheetData sheetId="3"/>
      <sheetData sheetId="4"/>
      <sheetData sheetId="5"/>
      <sheetData sheetId="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D SUMMARY BUDGET"/>
      <sheetName val="AED DETAILED BUDGET"/>
      <sheetName val="AED EQUIPMENT SCHEDULE"/>
      <sheetName val="KEC"/>
      <sheetName val="AED_SUMMARY_BUDGET"/>
      <sheetName val="AED_DETAILED_BUDGET"/>
      <sheetName val="AED_EQUIPMENT_SCHEDULE"/>
      <sheetName val="AED_SUMMARY_BUDGET1"/>
      <sheetName val="AED_DETAILED_BUDGET1"/>
      <sheetName val="AED_EQUIPMENT_SCHEDULE1"/>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rameters"/>
      <sheetName val="1a. USAID Summary Budget"/>
      <sheetName val="1b. USAID Detail Budget"/>
      <sheetName val="1c. Summary"/>
      <sheetName val="1d. Summary by CLIN"/>
      <sheetName val="2a. LOE"/>
      <sheetName val="CLIN factor"/>
      <sheetName val="2b. LOE by CLIN"/>
      <sheetName val="3a. Main Detailed"/>
      <sheetName val="3b. CLIN 1 Detailed"/>
      <sheetName val="3c. CLIN 2 Detailed"/>
      <sheetName val="3d. CLIN 3 Detailed"/>
      <sheetName val="4. Travel"/>
      <sheetName val="5. Allowances"/>
      <sheetName val="6. EVF"/>
      <sheetName val="7. Training"/>
      <sheetName val="Annex A. Quals for LT Positions"/>
      <sheetName val="Annex B. STTA Scale"/>
      <sheetName val="Annex C. Fee Percent Breakdown"/>
      <sheetName val="Annex D. Fee Breakdown"/>
      <sheetName val="1a__USAID_Summary_Budget"/>
      <sheetName val="1b__USAID_Detail_Budget"/>
      <sheetName val="1c__Summary"/>
      <sheetName val="1d__Summary_by_CLIN"/>
      <sheetName val="2a__LOE"/>
      <sheetName val="CLIN_factor"/>
      <sheetName val="2b__LOE_by_CLIN"/>
      <sheetName val="3a__Main_Detailed"/>
      <sheetName val="3b__CLIN_1_Detailed"/>
      <sheetName val="3c__CLIN_2_Detailed"/>
      <sheetName val="3d__CLIN_3_Detailed"/>
      <sheetName val="4__Travel"/>
      <sheetName val="5__Allowances"/>
      <sheetName val="6__EVF"/>
      <sheetName val="7__Training"/>
      <sheetName val="Annex_A__Quals_for_LT_Positions"/>
      <sheetName val="Annex_B__STTA_Scale"/>
      <sheetName val="Annex_C__Fee_Percent_Breakdown"/>
      <sheetName val="Annex_D__Fee_Breakdown"/>
      <sheetName val="1a__USAID_Summary_Budget1"/>
      <sheetName val="1b__USAID_Detail_Budget1"/>
      <sheetName val="1c__Summary1"/>
      <sheetName val="1d__Summary_by_CLIN1"/>
      <sheetName val="2a__LOE1"/>
      <sheetName val="CLIN_factor1"/>
      <sheetName val="2b__LOE_by_CLIN1"/>
      <sheetName val="3a__Main_Detailed1"/>
      <sheetName val="3b__CLIN_1_Detailed1"/>
      <sheetName val="3c__CLIN_2_Detailed1"/>
      <sheetName val="3d__CLIN_3_Detailed1"/>
      <sheetName val="4__Travel1"/>
      <sheetName val="5__Allowances1"/>
      <sheetName val="6__EVF1"/>
      <sheetName val="7__Training1"/>
      <sheetName val="Annex_A__Quals_for_LT_Position1"/>
      <sheetName val="Annex_B__STTA_Scale1"/>
      <sheetName val="Annex_C__Fee_Percent_Breakdown1"/>
      <sheetName val="Annex_D__Fee_Breakdow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Chart2"/>
      <sheetName val="Bill Rates"/>
      <sheetName val="#REF"/>
      <sheetName val="Actuals"/>
      <sheetName val="Profit"/>
      <sheetName val="Task 000"/>
      <sheetName val="Forecast"/>
      <sheetName val="001"/>
      <sheetName val="1618000 Roll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Summary"/>
      <sheetName val="Summary by CLIN"/>
      <sheetName val="LOE CLIN 1"/>
      <sheetName val="LOE Total"/>
      <sheetName val="Chemonics"/>
      <sheetName val="CLIN 1"/>
      <sheetName val="CLIN 2"/>
      <sheetName val="CLIN 3"/>
      <sheetName val="CLIN 4"/>
      <sheetName val="Shorebank CLIN 1"/>
      <sheetName val="IFDC CLIN 1"/>
      <sheetName val="Profitability"/>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Co-Wide Fringe Benefit Calc"/>
      <sheetName val="Fringe Benefit Calc"/>
      <sheetName val="OH calc"/>
      <sheetName val="Labor Calc"/>
      <sheetName val="Notes"/>
      <sheetName val="sample fringe calc"/>
      <sheetName val="sample OH calc"/>
      <sheetName val="sample labor calc"/>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11NH 1"/>
      <sheetName val="1111KT"/>
      <sheetName val="1111NH 2"/>
      <sheetName val="November-11"/>
      <sheetName val="December-11"/>
      <sheetName val="1211LG"/>
      <sheetName val="1211AS"/>
      <sheetName val="Increase &amp; Bonus 2011"/>
      <sheetName val="January-12"/>
      <sheetName val="0112RM"/>
      <sheetName val="February-12"/>
      <sheetName val="March-12"/>
      <sheetName val="HSBC Salary PO instraction"/>
      <sheetName val="0312VA"/>
      <sheetName val="April-12"/>
      <sheetName val="0412AD"/>
      <sheetName val="0412KH"/>
      <sheetName val="0412AV"/>
      <sheetName val="0412AM"/>
      <sheetName val="0412TD"/>
      <sheetName val="May-12"/>
      <sheetName val="0512HS"/>
      <sheetName val="0512PY"/>
      <sheetName val="0512TM"/>
      <sheetName val="June-12"/>
      <sheetName val="0612MT"/>
      <sheetName val="0612VD"/>
      <sheetName val="0612AA"/>
      <sheetName val="0612MS"/>
      <sheetName val="July-12"/>
      <sheetName val="0712NH"/>
      <sheetName val="0712SS"/>
      <sheetName val="0712TM"/>
      <sheetName val="0712GM"/>
      <sheetName val="0712VA"/>
      <sheetName val="0712PY"/>
      <sheetName val="0712AM"/>
      <sheetName val="0712AP"/>
      <sheetName val="0712KH"/>
      <sheetName val="0712AA"/>
      <sheetName val="0712AD"/>
      <sheetName val="0712VD"/>
      <sheetName val="0712AS"/>
      <sheetName val="Aug-12"/>
      <sheetName val="Guards recalculation Aug-12"/>
      <sheetName val="Armen A. recalculation Aug-12"/>
      <sheetName val="0812AD"/>
      <sheetName val="0812AS"/>
      <sheetName val="0812AM"/>
      <sheetName val="0812MH"/>
      <sheetName val="0812LH"/>
      <sheetName val="0812MS"/>
      <sheetName val="0812LA"/>
      <sheetName val="0812TD"/>
      <sheetName val="0812GV"/>
      <sheetName val="0812AK"/>
      <sheetName val="0812KT"/>
      <sheetName val="0812MT"/>
      <sheetName val="Sep-12"/>
      <sheetName val="0912MH"/>
      <sheetName val="0912KH"/>
      <sheetName val="0912KH (2)"/>
      <sheetName val="0912TM"/>
      <sheetName val="Ani Melikyan 1003 Project"/>
      <sheetName val="0912GP"/>
      <sheetName val="0912VD"/>
      <sheetName val="0912SS"/>
      <sheetName val="Oct-12"/>
      <sheetName val="1012AM"/>
      <sheetName val="Nov-12"/>
      <sheetName val="Salary recalculation for KH"/>
      <sheetName val="1112LA"/>
      <sheetName val="1112NH"/>
      <sheetName val="1112RH"/>
      <sheetName val="Dec-12"/>
      <sheetName val="13-th salary for 2012"/>
      <sheetName val="Jan-13"/>
      <sheetName val="Salary recalculation for KH &amp;AA"/>
      <sheetName val="0113LG"/>
      <sheetName val="0113MT"/>
      <sheetName val="0113AM"/>
      <sheetName val="Feb-13"/>
      <sheetName val="March-13"/>
      <sheetName val="0313AM"/>
      <sheetName val="Sheet2"/>
      <sheetName val="484CR"/>
      <sheetName val="1033Cr"/>
      <sheetName val="PO 484CR"/>
      <sheetName val="PO 1033CR"/>
      <sheetName val="Sheet1"/>
      <sheetName val="Sheet1 (2)"/>
      <sheetName val="Sheet1 (3)"/>
      <sheetName val="Rounding"/>
      <sheetName val="Data-in proces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4D4F-F2FB-4F3E-8C36-9980E981AD42}">
  <sheetPr>
    <pageSetUpPr fitToPage="1"/>
  </sheetPr>
  <dimension ref="A1:M69"/>
  <sheetViews>
    <sheetView showOutlineSymbols="0" showWhiteSpace="0" topLeftCell="A19" workbookViewId="0">
      <selection activeCell="E46" sqref="E46"/>
    </sheetView>
  </sheetViews>
  <sheetFormatPr defaultColWidth="14.7109375" defaultRowHeight="14.45"/>
  <cols>
    <col min="1" max="1" width="43.5703125" customWidth="1"/>
    <col min="2" max="2" width="18.5703125" customWidth="1"/>
    <col min="3" max="3" width="15.5703125" customWidth="1"/>
    <col min="4" max="4" width="14" style="1" customWidth="1"/>
    <col min="5" max="5" width="20.7109375" customWidth="1"/>
    <col min="6" max="6" width="18.5703125" customWidth="1"/>
    <col min="7" max="7" width="11" customWidth="1"/>
  </cols>
  <sheetData>
    <row r="1" spans="1:13" ht="20.45">
      <c r="A1" s="285" t="s">
        <v>0</v>
      </c>
      <c r="B1" s="285"/>
      <c r="C1" s="285"/>
      <c r="D1" s="285"/>
      <c r="E1" s="285"/>
      <c r="F1" s="285"/>
    </row>
    <row r="2" spans="1:13" ht="17.45">
      <c r="A2" s="286" t="s">
        <v>1</v>
      </c>
      <c r="B2" s="286"/>
      <c r="C2" s="286"/>
      <c r="D2" s="286"/>
      <c r="E2" s="286"/>
      <c r="F2" s="286"/>
      <c r="H2" s="75"/>
      <c r="I2" s="75"/>
      <c r="J2" s="75"/>
      <c r="K2" s="75"/>
      <c r="L2" s="75"/>
      <c r="M2" s="75"/>
    </row>
    <row r="3" spans="1:13">
      <c r="H3" s="75"/>
      <c r="I3" s="75"/>
      <c r="J3" s="75"/>
      <c r="K3" s="75"/>
      <c r="L3" s="75"/>
      <c r="M3" s="75"/>
    </row>
    <row r="4" spans="1:13">
      <c r="A4" s="52" t="s">
        <v>2</v>
      </c>
      <c r="H4" s="75"/>
      <c r="I4" s="75"/>
      <c r="J4" s="75"/>
      <c r="K4" s="75"/>
      <c r="L4" s="75"/>
      <c r="M4" s="75"/>
    </row>
    <row r="5" spans="1:13">
      <c r="A5" s="52" t="s">
        <v>3</v>
      </c>
      <c r="B5" s="2"/>
      <c r="H5" s="75"/>
      <c r="I5" s="75"/>
      <c r="J5" s="75"/>
      <c r="K5" s="75"/>
      <c r="L5" s="75"/>
      <c r="M5" s="75"/>
    </row>
    <row r="6" spans="1:13">
      <c r="A6" s="52" t="s">
        <v>4</v>
      </c>
      <c r="H6" s="75"/>
      <c r="I6" s="75"/>
      <c r="J6" s="75"/>
      <c r="K6" s="75"/>
      <c r="L6" s="75"/>
      <c r="M6" s="75"/>
    </row>
    <row r="7" spans="1:13">
      <c r="A7" s="52" t="s">
        <v>5</v>
      </c>
      <c r="B7" s="2"/>
      <c r="H7" s="75"/>
      <c r="I7" s="75"/>
      <c r="J7" s="75"/>
      <c r="K7" s="75"/>
      <c r="L7" s="75"/>
      <c r="M7" s="75"/>
    </row>
    <row r="8" spans="1:13">
      <c r="A8" s="52" t="s">
        <v>6</v>
      </c>
      <c r="B8" s="2" t="s">
        <v>7</v>
      </c>
      <c r="H8" s="75"/>
      <c r="I8" s="75"/>
      <c r="J8" s="75"/>
      <c r="K8" s="75"/>
      <c r="L8" s="75"/>
      <c r="M8" s="75"/>
    </row>
    <row r="9" spans="1:13">
      <c r="H9" s="75"/>
      <c r="I9" s="75"/>
      <c r="J9" s="75"/>
      <c r="K9" s="75"/>
      <c r="L9" s="75"/>
      <c r="M9" s="75"/>
    </row>
    <row r="10" spans="1:13" ht="17.45">
      <c r="A10" s="287" t="s">
        <v>8</v>
      </c>
      <c r="B10" s="287"/>
      <c r="C10" s="287"/>
      <c r="D10" s="287"/>
      <c r="E10" s="287"/>
      <c r="F10" s="287"/>
      <c r="H10" s="75"/>
      <c r="I10" s="75"/>
      <c r="J10" s="75"/>
      <c r="K10" s="75"/>
      <c r="L10" s="75"/>
      <c r="M10" s="75"/>
    </row>
    <row r="11" spans="1:13" ht="61.5" customHeight="1">
      <c r="A11" s="57" t="s">
        <v>9</v>
      </c>
      <c r="B11" s="57" t="s">
        <v>10</v>
      </c>
      <c r="C11" s="57" t="s">
        <v>11</v>
      </c>
      <c r="D11" s="58" t="s">
        <v>12</v>
      </c>
      <c r="E11" s="58" t="s">
        <v>13</v>
      </c>
      <c r="F11" s="57" t="s">
        <v>14</v>
      </c>
      <c r="H11" s="75"/>
      <c r="I11" s="75"/>
      <c r="J11" s="75"/>
      <c r="K11" s="75"/>
      <c r="L11" s="75"/>
      <c r="M11" s="75"/>
    </row>
    <row r="12" spans="1:13">
      <c r="A12" s="73" t="s">
        <v>15</v>
      </c>
      <c r="B12" s="3" t="s">
        <v>16</v>
      </c>
      <c r="C12" s="4"/>
      <c r="D12" s="5"/>
      <c r="E12" s="5"/>
      <c r="F12" s="4"/>
      <c r="H12" s="75"/>
      <c r="I12" s="75"/>
      <c r="J12" s="75"/>
      <c r="K12" s="75"/>
      <c r="L12" s="75"/>
      <c r="M12" s="75"/>
    </row>
    <row r="13" spans="1:13">
      <c r="A13" s="6"/>
      <c r="B13" s="6"/>
      <c r="C13" s="6"/>
      <c r="D13" s="7">
        <v>1</v>
      </c>
      <c r="E13" s="6"/>
      <c r="F13" s="8"/>
      <c r="H13" s="75"/>
      <c r="I13" s="75"/>
      <c r="J13" s="75"/>
      <c r="K13" s="75"/>
      <c r="L13" s="75"/>
      <c r="M13" s="75"/>
    </row>
    <row r="14" spans="1:13" ht="17.45">
      <c r="A14" s="287" t="s">
        <v>17</v>
      </c>
      <c r="B14" s="287"/>
      <c r="C14" s="287"/>
      <c r="D14" s="287"/>
      <c r="E14" s="287"/>
      <c r="F14" s="287"/>
    </row>
    <row r="15" spans="1:13" ht="76.150000000000006">
      <c r="A15" s="55" t="s">
        <v>18</v>
      </c>
      <c r="B15" s="55" t="s">
        <v>19</v>
      </c>
      <c r="C15" s="55" t="s">
        <v>20</v>
      </c>
      <c r="D15" s="56" t="s">
        <v>21</v>
      </c>
      <c r="E15" s="55" t="s">
        <v>22</v>
      </c>
      <c r="F15" s="55" t="s">
        <v>23</v>
      </c>
    </row>
    <row r="16" spans="1:13">
      <c r="A16" s="288" t="s">
        <v>24</v>
      </c>
      <c r="B16" s="277"/>
      <c r="C16" s="277"/>
      <c r="D16" s="277"/>
      <c r="E16" s="277"/>
      <c r="F16" s="289"/>
    </row>
    <row r="17" spans="1:7">
      <c r="A17" s="9" t="s">
        <v>25</v>
      </c>
      <c r="B17" s="10">
        <v>0</v>
      </c>
      <c r="C17" s="10">
        <v>0</v>
      </c>
      <c r="D17" s="11">
        <v>0</v>
      </c>
      <c r="E17" s="10">
        <f t="shared" ref="E17:E24" si="0">B17+C17</f>
        <v>0</v>
      </c>
      <c r="F17" s="10">
        <f>B17+C17+D17</f>
        <v>0</v>
      </c>
    </row>
    <row r="18" spans="1:7">
      <c r="A18" s="9" t="s">
        <v>26</v>
      </c>
      <c r="B18" s="10">
        <v>0</v>
      </c>
      <c r="C18" s="10">
        <v>0</v>
      </c>
      <c r="D18" s="11">
        <v>0</v>
      </c>
      <c r="E18" s="10">
        <f t="shared" si="0"/>
        <v>0</v>
      </c>
      <c r="F18" s="10">
        <f t="shared" ref="F18:F24" si="1">B18+C18+D18</f>
        <v>0</v>
      </c>
    </row>
    <row r="19" spans="1:7">
      <c r="A19" s="9" t="s">
        <v>27</v>
      </c>
      <c r="B19" s="10">
        <v>0</v>
      </c>
      <c r="C19" s="10">
        <v>0</v>
      </c>
      <c r="D19" s="11">
        <v>0</v>
      </c>
      <c r="E19" s="10">
        <f t="shared" si="0"/>
        <v>0</v>
      </c>
      <c r="F19" s="10">
        <f t="shared" si="1"/>
        <v>0</v>
      </c>
    </row>
    <row r="20" spans="1:7">
      <c r="A20" s="9" t="s">
        <v>28</v>
      </c>
      <c r="B20" s="10">
        <v>0</v>
      </c>
      <c r="C20" s="10">
        <v>0</v>
      </c>
      <c r="D20" s="11">
        <v>0</v>
      </c>
      <c r="E20" s="10">
        <v>0</v>
      </c>
      <c r="F20" s="10">
        <f t="shared" si="1"/>
        <v>0</v>
      </c>
    </row>
    <row r="21" spans="1:7">
      <c r="A21" s="9" t="s">
        <v>29</v>
      </c>
      <c r="B21" s="10">
        <v>0</v>
      </c>
      <c r="C21" s="10">
        <v>0</v>
      </c>
      <c r="D21" s="11">
        <v>0</v>
      </c>
      <c r="E21" s="10">
        <f t="shared" si="0"/>
        <v>0</v>
      </c>
      <c r="F21" s="10">
        <f t="shared" si="1"/>
        <v>0</v>
      </c>
    </row>
    <row r="22" spans="1:7">
      <c r="A22" s="9" t="s">
        <v>30</v>
      </c>
      <c r="B22" s="10">
        <v>0</v>
      </c>
      <c r="C22" s="10">
        <v>0</v>
      </c>
      <c r="D22" s="11">
        <v>0</v>
      </c>
      <c r="E22" s="10">
        <f t="shared" si="0"/>
        <v>0</v>
      </c>
      <c r="F22" s="10">
        <f t="shared" si="1"/>
        <v>0</v>
      </c>
    </row>
    <row r="23" spans="1:7">
      <c r="A23" s="9" t="s">
        <v>31</v>
      </c>
      <c r="B23" s="10">
        <v>0</v>
      </c>
      <c r="C23" s="10">
        <v>0</v>
      </c>
      <c r="D23" s="11">
        <v>0</v>
      </c>
      <c r="E23" s="10">
        <f t="shared" si="0"/>
        <v>0</v>
      </c>
      <c r="F23" s="10">
        <f t="shared" si="1"/>
        <v>0</v>
      </c>
    </row>
    <row r="24" spans="1:7">
      <c r="A24" s="9" t="s">
        <v>32</v>
      </c>
      <c r="B24" s="12">
        <v>0</v>
      </c>
      <c r="C24" s="12">
        <v>0</v>
      </c>
      <c r="D24" s="11">
        <v>0</v>
      </c>
      <c r="E24" s="10">
        <f t="shared" si="0"/>
        <v>0</v>
      </c>
      <c r="F24" s="10">
        <f t="shared" si="1"/>
        <v>0</v>
      </c>
    </row>
    <row r="25" spans="1:7">
      <c r="A25" s="59" t="s">
        <v>33</v>
      </c>
      <c r="B25" s="49">
        <f>SUM(B17:B24)</f>
        <v>0</v>
      </c>
      <c r="C25" s="50">
        <f>SUM(C17:C24)</f>
        <v>0</v>
      </c>
      <c r="D25" s="49">
        <f>SUM(D17:D24)</f>
        <v>0</v>
      </c>
      <c r="E25" s="49">
        <f>SUM(E17:E24)</f>
        <v>0</v>
      </c>
      <c r="F25" s="49">
        <f>SUM(F17:F24)</f>
        <v>0</v>
      </c>
      <c r="G25" s="13"/>
    </row>
    <row r="26" spans="1:7">
      <c r="A26" s="284"/>
      <c r="B26" s="284"/>
      <c r="C26" s="284"/>
      <c r="D26" s="284"/>
      <c r="E26" s="284"/>
      <c r="F26" s="14"/>
    </row>
    <row r="27" spans="1:7">
      <c r="A27" s="276" t="s">
        <v>34</v>
      </c>
      <c r="B27" s="277"/>
      <c r="C27" s="277"/>
      <c r="D27" s="277"/>
      <c r="E27" s="277"/>
      <c r="F27" s="278"/>
    </row>
    <row r="28" spans="1:7">
      <c r="A28" s="72" t="s">
        <v>35</v>
      </c>
      <c r="B28" s="15">
        <v>0</v>
      </c>
      <c r="C28" s="16">
        <v>0</v>
      </c>
      <c r="D28" s="17">
        <v>0</v>
      </c>
      <c r="E28" s="15">
        <f>B28+C28</f>
        <v>0</v>
      </c>
      <c r="F28" s="15">
        <f t="shared" ref="F28:F31" si="2">B28+C28+D28</f>
        <v>0</v>
      </c>
    </row>
    <row r="29" spans="1:7">
      <c r="A29" s="72" t="s">
        <v>36</v>
      </c>
      <c r="B29" s="15">
        <v>0</v>
      </c>
      <c r="C29" s="16">
        <v>0</v>
      </c>
      <c r="D29" s="17">
        <v>0</v>
      </c>
      <c r="E29" s="15">
        <f t="shared" ref="E29:E31" si="3">B29+C29</f>
        <v>0</v>
      </c>
      <c r="F29" s="15">
        <f t="shared" si="2"/>
        <v>0</v>
      </c>
    </row>
    <row r="30" spans="1:7">
      <c r="A30" s="72" t="s">
        <v>37</v>
      </c>
      <c r="B30" s="15">
        <v>0</v>
      </c>
      <c r="C30" s="16">
        <v>0</v>
      </c>
      <c r="D30" s="17">
        <v>0</v>
      </c>
      <c r="E30" s="15">
        <f t="shared" si="3"/>
        <v>0</v>
      </c>
      <c r="F30" s="15">
        <f t="shared" si="2"/>
        <v>0</v>
      </c>
    </row>
    <row r="31" spans="1:7">
      <c r="A31" s="72" t="s">
        <v>38</v>
      </c>
      <c r="B31" s="15">
        <v>0</v>
      </c>
      <c r="C31" s="16">
        <v>0</v>
      </c>
      <c r="D31" s="17">
        <v>0</v>
      </c>
      <c r="E31" s="15">
        <f t="shared" si="3"/>
        <v>0</v>
      </c>
      <c r="F31" s="15">
        <f t="shared" si="2"/>
        <v>0</v>
      </c>
    </row>
    <row r="32" spans="1:7">
      <c r="A32" s="51" t="s">
        <v>39</v>
      </c>
      <c r="B32" s="15"/>
      <c r="C32" s="16"/>
      <c r="D32" s="17"/>
      <c r="E32" s="15"/>
      <c r="F32" s="15"/>
    </row>
    <row r="33" spans="1:7">
      <c r="A33" s="60" t="s">
        <v>40</v>
      </c>
      <c r="B33" s="48">
        <f>SUM(B28:B32)</f>
        <v>0</v>
      </c>
      <c r="C33" s="48">
        <f>SUM(C28:C32)</f>
        <v>0</v>
      </c>
      <c r="D33" s="47">
        <f>SUM(D28:D32)</f>
        <v>0</v>
      </c>
      <c r="E33" s="48">
        <f>SUM(E28:E32)</f>
        <v>0</v>
      </c>
      <c r="F33" s="48">
        <f>SUM(F28:F32)</f>
        <v>0</v>
      </c>
      <c r="G33" s="13"/>
    </row>
    <row r="34" spans="1:7">
      <c r="A34" s="18"/>
      <c r="B34" s="14"/>
      <c r="C34" s="19"/>
      <c r="D34" s="20"/>
      <c r="E34" s="14"/>
      <c r="F34" s="14"/>
    </row>
    <row r="35" spans="1:7">
      <c r="A35" s="21"/>
      <c r="B35" s="22"/>
      <c r="C35" s="22"/>
      <c r="D35" s="23"/>
      <c r="E35" s="22"/>
      <c r="F35" s="15"/>
    </row>
    <row r="36" spans="1:7" ht="15.6">
      <c r="A36" s="53" t="s">
        <v>41</v>
      </c>
      <c r="B36" s="54">
        <f>B25+B33</f>
        <v>0</v>
      </c>
      <c r="C36" s="54">
        <f>C25+C33</f>
        <v>0</v>
      </c>
      <c r="D36" s="54">
        <f>D25+D33</f>
        <v>0</v>
      </c>
      <c r="E36" s="54">
        <f>E25+E33</f>
        <v>0</v>
      </c>
      <c r="F36" s="54">
        <f>F25+F33</f>
        <v>0</v>
      </c>
    </row>
    <row r="37" spans="1:7">
      <c r="A37" s="25"/>
      <c r="B37" s="26"/>
      <c r="C37" s="26"/>
      <c r="D37" s="27"/>
      <c r="E37" s="26"/>
      <c r="F37" s="14"/>
    </row>
    <row r="38" spans="1:7">
      <c r="A38" s="279" t="s">
        <v>42</v>
      </c>
      <c r="B38" s="280"/>
      <c r="C38" s="280"/>
      <c r="D38" s="280"/>
      <c r="E38" s="280"/>
      <c r="F38" s="281"/>
    </row>
    <row r="39" spans="1:7">
      <c r="A39" s="70" t="s">
        <v>43</v>
      </c>
      <c r="B39" s="28">
        <v>0</v>
      </c>
      <c r="C39" s="28">
        <v>0</v>
      </c>
      <c r="D39" s="29"/>
      <c r="E39" s="30">
        <f>B39+C39</f>
        <v>0</v>
      </c>
      <c r="F39" s="29"/>
    </row>
    <row r="40" spans="1:7">
      <c r="A40" s="70" t="s">
        <v>44</v>
      </c>
      <c r="B40" s="31">
        <v>0</v>
      </c>
      <c r="C40" s="32">
        <v>0</v>
      </c>
      <c r="D40" s="29"/>
      <c r="E40" s="33">
        <f>B40+C40</f>
        <v>0</v>
      </c>
      <c r="F40" s="29"/>
      <c r="G40" s="13"/>
    </row>
    <row r="41" spans="1:7">
      <c r="A41" s="74" t="s">
        <v>45</v>
      </c>
      <c r="B41" s="31">
        <v>0</v>
      </c>
      <c r="C41" s="34">
        <v>0</v>
      </c>
      <c r="D41" s="29"/>
      <c r="E41" s="33">
        <f>B41+C41</f>
        <v>0</v>
      </c>
      <c r="F41" s="29"/>
    </row>
    <row r="42" spans="1:7">
      <c r="A42" s="71" t="s">
        <v>46</v>
      </c>
      <c r="B42" s="35">
        <v>0</v>
      </c>
      <c r="C42" s="34">
        <v>0</v>
      </c>
      <c r="D42" s="29"/>
      <c r="E42" s="33">
        <f>B42+C42</f>
        <v>0</v>
      </c>
      <c r="F42" s="29"/>
    </row>
    <row r="43" spans="1:7">
      <c r="A43" s="59" t="s">
        <v>47</v>
      </c>
      <c r="B43" s="66">
        <f>SUM(B39:B42)</f>
        <v>0</v>
      </c>
      <c r="C43" s="66">
        <f>SUM(C39:C42)</f>
        <v>0</v>
      </c>
      <c r="D43" s="29"/>
      <c r="E43" s="67">
        <f>SUM(E39:E42)</f>
        <v>0</v>
      </c>
      <c r="F43" s="29"/>
    </row>
    <row r="44" spans="1:7">
      <c r="A44" s="36"/>
      <c r="B44" s="37"/>
      <c r="C44" s="37"/>
      <c r="D44" s="37"/>
      <c r="E44" s="37"/>
      <c r="F44" s="64"/>
    </row>
    <row r="45" spans="1:7">
      <c r="A45" s="62" t="s">
        <v>48</v>
      </c>
      <c r="B45" s="29"/>
      <c r="C45" s="29"/>
      <c r="D45" s="29"/>
      <c r="E45" s="63"/>
      <c r="F45" s="24"/>
    </row>
    <row r="46" spans="1:7">
      <c r="A46" s="38"/>
      <c r="B46" s="39"/>
      <c r="C46" s="39"/>
      <c r="D46" s="40"/>
      <c r="E46" s="39"/>
      <c r="F46" s="65"/>
    </row>
    <row r="47" spans="1:7">
      <c r="A47" s="61" t="s">
        <v>49</v>
      </c>
      <c r="B47" s="66">
        <f>B43+B36</f>
        <v>0</v>
      </c>
      <c r="C47" s="66">
        <f>C43+C36</f>
        <v>0</v>
      </c>
      <c r="D47" s="69">
        <f>D43+D36</f>
        <v>0</v>
      </c>
      <c r="E47" s="69">
        <f>E43+E36</f>
        <v>0</v>
      </c>
      <c r="F47" s="69">
        <f>F36+E43</f>
        <v>0</v>
      </c>
    </row>
    <row r="48" spans="1:7">
      <c r="A48" s="41"/>
      <c r="B48" s="42"/>
      <c r="C48" s="42"/>
      <c r="D48" s="43"/>
      <c r="E48" s="42"/>
      <c r="F48" s="44"/>
    </row>
    <row r="49" spans="1:6" ht="15.6">
      <c r="A49" s="282" t="s">
        <v>50</v>
      </c>
      <c r="B49" s="283"/>
      <c r="C49" s="283"/>
      <c r="D49" s="283"/>
      <c r="E49" s="283"/>
      <c r="F49" s="68">
        <f>F12+D47</f>
        <v>0</v>
      </c>
    </row>
    <row r="52" spans="1:6" hidden="1">
      <c r="B52" s="45"/>
      <c r="C52" s="13"/>
    </row>
    <row r="53" spans="1:6" hidden="1">
      <c r="B53" s="46"/>
      <c r="C53" s="13"/>
    </row>
    <row r="54" spans="1:6" hidden="1"/>
    <row r="55" spans="1:6" hidden="1">
      <c r="B55" s="1"/>
    </row>
    <row r="56" spans="1:6" hidden="1"/>
    <row r="57" spans="1:6" hidden="1"/>
    <row r="58" spans="1:6" hidden="1">
      <c r="B58" t="s">
        <v>51</v>
      </c>
      <c r="C58" t="s">
        <v>52</v>
      </c>
      <c r="D58" t="s">
        <v>53</v>
      </c>
      <c r="E58" t="s">
        <v>54</v>
      </c>
    </row>
    <row r="59" spans="1:6" hidden="1">
      <c r="A59" t="s">
        <v>55</v>
      </c>
      <c r="B59">
        <v>47994</v>
      </c>
      <c r="C59">
        <v>500700</v>
      </c>
      <c r="D59" s="1">
        <v>41248</v>
      </c>
      <c r="E59">
        <v>383000</v>
      </c>
    </row>
    <row r="60" spans="1:6" hidden="1">
      <c r="A60" t="s">
        <v>56</v>
      </c>
      <c r="B60">
        <v>20661</v>
      </c>
      <c r="C60">
        <v>215551</v>
      </c>
      <c r="D60" s="1">
        <v>17757</v>
      </c>
      <c r="E60">
        <v>163281</v>
      </c>
    </row>
    <row r="61" spans="1:6" hidden="1">
      <c r="A61" t="s">
        <v>57</v>
      </c>
      <c r="B61">
        <v>60000</v>
      </c>
      <c r="C61">
        <v>70200</v>
      </c>
      <c r="D61" s="1">
        <v>750000</v>
      </c>
      <c r="E61">
        <v>1000</v>
      </c>
    </row>
    <row r="62" spans="1:6" hidden="1">
      <c r="A62" t="s">
        <v>55</v>
      </c>
      <c r="B62">
        <f>17323+1000</f>
        <v>18323</v>
      </c>
      <c r="C62">
        <v>2000</v>
      </c>
      <c r="D62" s="1">
        <v>2000</v>
      </c>
      <c r="E62">
        <v>35100</v>
      </c>
    </row>
    <row r="63" spans="1:6" hidden="1">
      <c r="A63" t="s">
        <v>58</v>
      </c>
      <c r="B63">
        <v>76303</v>
      </c>
      <c r="D63" s="1">
        <v>70200</v>
      </c>
      <c r="E63">
        <f>310000+50000+125000</f>
        <v>485000</v>
      </c>
    </row>
    <row r="64" spans="1:6" hidden="1">
      <c r="A64" t="s">
        <v>59</v>
      </c>
      <c r="B64">
        <v>35100</v>
      </c>
    </row>
    <row r="65" spans="1:5" hidden="1">
      <c r="A65" t="s">
        <v>58</v>
      </c>
      <c r="B65">
        <f>13229+5594+7923+23671</f>
        <v>50417</v>
      </c>
      <c r="C65">
        <f>13566+210000+50000</f>
        <v>273566</v>
      </c>
    </row>
    <row r="66" spans="1:5" hidden="1">
      <c r="A66" t="s">
        <v>60</v>
      </c>
      <c r="C66">
        <v>5000</v>
      </c>
    </row>
    <row r="67" spans="1:5" hidden="1">
      <c r="B67">
        <f>SUM(B59:B65)</f>
        <v>308798</v>
      </c>
      <c r="C67">
        <f>SUM(C59:C66)</f>
        <v>1067017</v>
      </c>
      <c r="D67">
        <f t="shared" ref="D67:E67" si="4">SUM(D59:D65)</f>
        <v>881205</v>
      </c>
      <c r="E67">
        <f t="shared" si="4"/>
        <v>1067381</v>
      </c>
    </row>
    <row r="68" spans="1:5" hidden="1"/>
    <row r="69" spans="1:5" hidden="1"/>
  </sheetData>
  <mergeCells count="9">
    <mergeCell ref="A27:F27"/>
    <mergeCell ref="A38:F38"/>
    <mergeCell ref="A49:E49"/>
    <mergeCell ref="A26:E26"/>
    <mergeCell ref="A1:F1"/>
    <mergeCell ref="A2:F2"/>
    <mergeCell ref="A10:F10"/>
    <mergeCell ref="A14:F14"/>
    <mergeCell ref="A16:F16"/>
  </mergeCells>
  <pageMargins left="0.25" right="0.25"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7335-0E79-4715-B39D-1A1A7EAFE791}">
  <sheetPr>
    <tabColor theme="7"/>
    <pageSetUpPr fitToPage="1"/>
  </sheetPr>
  <dimension ref="A1:AJ91"/>
  <sheetViews>
    <sheetView tabSelected="1" showOutlineSymbols="0" showWhiteSpace="0" zoomScale="70" zoomScaleNormal="70" workbookViewId="0">
      <pane xSplit="1" ySplit="3" topLeftCell="D4" activePane="bottomRight" state="frozenSplit"/>
      <selection pane="bottomRight" activeCell="A2" sqref="A2:A3"/>
      <selection pane="bottomLeft" activeCell="Q66" sqref="Q66"/>
      <selection pane="topRight" activeCell="Q66" sqref="Q66"/>
    </sheetView>
  </sheetViews>
  <sheetFormatPr defaultRowHeight="14.45" outlineLevelRow="1" outlineLevelCol="1"/>
  <cols>
    <col min="1" max="1" width="58" style="76" customWidth="1"/>
    <col min="2" max="2" width="12.28515625" style="76" customWidth="1"/>
    <col min="3" max="3" width="14.42578125" style="125" customWidth="1" outlineLevel="1"/>
    <col min="4" max="4" width="14.42578125" style="138" customWidth="1" outlineLevel="1"/>
    <col min="5" max="5" width="15.28515625" style="155" customWidth="1" outlineLevel="1"/>
    <col min="6" max="6" width="14.42578125" style="76" customWidth="1"/>
    <col min="7" max="7" width="14.42578125" style="125" customWidth="1" outlineLevel="1"/>
    <col min="8" max="8" width="14.42578125" style="138" customWidth="1" outlineLevel="1"/>
    <col min="9" max="9" width="14.42578125" style="123" customWidth="1" outlineLevel="1"/>
    <col min="10" max="10" width="14.42578125" style="125" customWidth="1"/>
    <col min="11" max="11" width="14.42578125" style="125" customWidth="1" outlineLevel="1"/>
    <col min="12" max="12" width="14.42578125" style="138" customWidth="1" outlineLevel="1"/>
    <col min="13" max="13" width="14.42578125" style="155" customWidth="1" outlineLevel="1"/>
    <col min="14" max="14" width="14.42578125" style="125" customWidth="1"/>
    <col min="15" max="15" width="14.42578125" style="125" customWidth="1" outlineLevel="1"/>
    <col min="16" max="16" width="14.42578125" style="138" customWidth="1" outlineLevel="1"/>
    <col min="17" max="17" width="14.42578125" style="123" customWidth="1" outlineLevel="1"/>
    <col min="18" max="18" width="14.42578125" style="125" customWidth="1"/>
    <col min="19" max="19" width="14.42578125" style="125" customWidth="1" outlineLevel="1"/>
    <col min="20" max="20" width="14.42578125" style="138" customWidth="1" outlineLevel="1"/>
    <col min="21" max="21" width="14.42578125" style="123" customWidth="1" outlineLevel="1"/>
    <col min="22" max="22" width="15.28515625" style="125" customWidth="1"/>
    <col min="23" max="23" width="16.5703125" style="125" customWidth="1"/>
    <col min="24" max="24" width="8.5703125" style="76" customWidth="1"/>
    <col min="25" max="25" width="8.28515625" style="76" customWidth="1"/>
    <col min="26" max="26" width="10.28515625" style="76" customWidth="1"/>
    <col min="27" max="27" width="8.28515625" style="76" customWidth="1"/>
    <col min="28" max="28" width="10.28515625" style="76" customWidth="1"/>
    <col min="29" max="29" width="4.5703125" style="76" customWidth="1"/>
    <col min="30" max="30" width="4.5703125" style="76" hidden="1" customWidth="1"/>
    <col min="31" max="31" width="6.7109375" style="77" hidden="1" customWidth="1"/>
    <col min="32" max="32" width="18.28515625" style="76" hidden="1" customWidth="1"/>
    <col min="33" max="33" width="32.28515625" style="76" hidden="1" customWidth="1"/>
    <col min="34" max="34" width="9.28515625" style="76" hidden="1" customWidth="1"/>
    <col min="35" max="35" width="9.28515625" style="76" customWidth="1"/>
    <col min="36" max="36" width="13.5703125" style="76" customWidth="1"/>
    <col min="37" max="264" width="8.7109375" style="76"/>
    <col min="265" max="265" width="36.28515625" style="76" customWidth="1"/>
    <col min="266" max="266" width="22.28515625" style="76" bestFit="1" customWidth="1"/>
    <col min="267" max="268" width="8.7109375" style="76" customWidth="1"/>
    <col min="269" max="269" width="10.7109375" style="76" bestFit="1" customWidth="1"/>
    <col min="270" max="270" width="13.7109375" style="76" bestFit="1" customWidth="1"/>
    <col min="271" max="271" width="7.7109375" style="76" customWidth="1"/>
    <col min="272" max="272" width="10.28515625" style="76" bestFit="1" customWidth="1"/>
    <col min="273" max="273" width="11.5703125" style="76" bestFit="1" customWidth="1"/>
    <col min="274" max="274" width="8.7109375" style="76" customWidth="1"/>
    <col min="275" max="275" width="10.28515625" style="76" bestFit="1" customWidth="1"/>
    <col min="276" max="276" width="11.5703125" style="76" bestFit="1" customWidth="1"/>
    <col min="277" max="277" width="7.5703125" style="76" customWidth="1"/>
    <col min="278" max="278" width="10.28515625" style="76" bestFit="1" customWidth="1"/>
    <col min="279" max="279" width="11.5703125" style="76" bestFit="1" customWidth="1"/>
    <col min="280" max="280" width="7.7109375" style="76" bestFit="1" customWidth="1"/>
    <col min="281" max="281" width="10.28515625" style="76" bestFit="1" customWidth="1"/>
    <col min="282" max="282" width="11.5703125" style="76" bestFit="1" customWidth="1"/>
    <col min="283" max="283" width="17.28515625" style="76" bestFit="1" customWidth="1"/>
    <col min="284" max="284" width="10.28515625" style="76" bestFit="1" customWidth="1"/>
    <col min="285" max="520" width="8.7109375" style="76"/>
    <col min="521" max="521" width="36.28515625" style="76" customWidth="1"/>
    <col min="522" max="522" width="22.28515625" style="76" bestFit="1" customWidth="1"/>
    <col min="523" max="524" width="8.7109375" style="76" customWidth="1"/>
    <col min="525" max="525" width="10.7109375" style="76" bestFit="1" customWidth="1"/>
    <col min="526" max="526" width="13.7109375" style="76" bestFit="1" customWidth="1"/>
    <col min="527" max="527" width="7.7109375" style="76" customWidth="1"/>
    <col min="528" max="528" width="10.28515625" style="76" bestFit="1" customWidth="1"/>
    <col min="529" max="529" width="11.5703125" style="76" bestFit="1" customWidth="1"/>
    <col min="530" max="530" width="8.7109375" style="76" customWidth="1"/>
    <col min="531" max="531" width="10.28515625" style="76" bestFit="1" customWidth="1"/>
    <col min="532" max="532" width="11.5703125" style="76" bestFit="1" customWidth="1"/>
    <col min="533" max="533" width="7.5703125" style="76" customWidth="1"/>
    <col min="534" max="534" width="10.28515625" style="76" bestFit="1" customWidth="1"/>
    <col min="535" max="535" width="11.5703125" style="76" bestFit="1" customWidth="1"/>
    <col min="536" max="536" width="7.7109375" style="76" bestFit="1" customWidth="1"/>
    <col min="537" max="537" width="10.28515625" style="76" bestFit="1" customWidth="1"/>
    <col min="538" max="538" width="11.5703125" style="76" bestFit="1" customWidth="1"/>
    <col min="539" max="539" width="17.28515625" style="76" bestFit="1" customWidth="1"/>
    <col min="540" max="540" width="10.28515625" style="76" bestFit="1" customWidth="1"/>
    <col min="541" max="776" width="8.7109375" style="76"/>
    <col min="777" max="777" width="36.28515625" style="76" customWidth="1"/>
    <col min="778" max="778" width="22.28515625" style="76" bestFit="1" customWidth="1"/>
    <col min="779" max="780" width="8.7109375" style="76" customWidth="1"/>
    <col min="781" max="781" width="10.7109375" style="76" bestFit="1" customWidth="1"/>
    <col min="782" max="782" width="13.7109375" style="76" bestFit="1" customWidth="1"/>
    <col min="783" max="783" width="7.7109375" style="76" customWidth="1"/>
    <col min="784" max="784" width="10.28515625" style="76" bestFit="1" customWidth="1"/>
    <col min="785" max="785" width="11.5703125" style="76" bestFit="1" customWidth="1"/>
    <col min="786" max="786" width="8.7109375" style="76" customWidth="1"/>
    <col min="787" max="787" width="10.28515625" style="76" bestFit="1" customWidth="1"/>
    <col min="788" max="788" width="11.5703125" style="76" bestFit="1" customWidth="1"/>
    <col min="789" max="789" width="7.5703125" style="76" customWidth="1"/>
    <col min="790" max="790" width="10.28515625" style="76" bestFit="1" customWidth="1"/>
    <col min="791" max="791" width="11.5703125" style="76" bestFit="1" customWidth="1"/>
    <col min="792" max="792" width="7.7109375" style="76" bestFit="1" customWidth="1"/>
    <col min="793" max="793" width="10.28515625" style="76" bestFit="1" customWidth="1"/>
    <col min="794" max="794" width="11.5703125" style="76" bestFit="1" customWidth="1"/>
    <col min="795" max="795" width="17.28515625" style="76" bestFit="1" customWidth="1"/>
    <col min="796" max="796" width="10.28515625" style="76" bestFit="1" customWidth="1"/>
    <col min="797" max="1032" width="8.7109375" style="76"/>
    <col min="1033" max="1033" width="36.28515625" style="76" customWidth="1"/>
    <col min="1034" max="1034" width="22.28515625" style="76" bestFit="1" customWidth="1"/>
    <col min="1035" max="1036" width="8.7109375" style="76" customWidth="1"/>
    <col min="1037" max="1037" width="10.7109375" style="76" bestFit="1" customWidth="1"/>
    <col min="1038" max="1038" width="13.7109375" style="76" bestFit="1" customWidth="1"/>
    <col min="1039" max="1039" width="7.7109375" style="76" customWidth="1"/>
    <col min="1040" max="1040" width="10.28515625" style="76" bestFit="1" customWidth="1"/>
    <col min="1041" max="1041" width="11.5703125" style="76" bestFit="1" customWidth="1"/>
    <col min="1042" max="1042" width="8.7109375" style="76" customWidth="1"/>
    <col min="1043" max="1043" width="10.28515625" style="76" bestFit="1" customWidth="1"/>
    <col min="1044" max="1044" width="11.5703125" style="76" bestFit="1" customWidth="1"/>
    <col min="1045" max="1045" width="7.5703125" style="76" customWidth="1"/>
    <col min="1046" max="1046" width="10.28515625" style="76" bestFit="1" customWidth="1"/>
    <col min="1047" max="1047" width="11.5703125" style="76" bestFit="1" customWidth="1"/>
    <col min="1048" max="1048" width="7.7109375" style="76" bestFit="1" customWidth="1"/>
    <col min="1049" max="1049" width="10.28515625" style="76" bestFit="1" customWidth="1"/>
    <col min="1050" max="1050" width="11.5703125" style="76" bestFit="1" customWidth="1"/>
    <col min="1051" max="1051" width="17.28515625" style="76" bestFit="1" customWidth="1"/>
    <col min="1052" max="1052" width="10.28515625" style="76" bestFit="1" customWidth="1"/>
    <col min="1053" max="1288" width="8.7109375" style="76"/>
    <col min="1289" max="1289" width="36.28515625" style="76" customWidth="1"/>
    <col min="1290" max="1290" width="22.28515625" style="76" bestFit="1" customWidth="1"/>
    <col min="1291" max="1292" width="8.7109375" style="76" customWidth="1"/>
    <col min="1293" max="1293" width="10.7109375" style="76" bestFit="1" customWidth="1"/>
    <col min="1294" max="1294" width="13.7109375" style="76" bestFit="1" customWidth="1"/>
    <col min="1295" max="1295" width="7.7109375" style="76" customWidth="1"/>
    <col min="1296" max="1296" width="10.28515625" style="76" bestFit="1" customWidth="1"/>
    <col min="1297" max="1297" width="11.5703125" style="76" bestFit="1" customWidth="1"/>
    <col min="1298" max="1298" width="8.7109375" style="76" customWidth="1"/>
    <col min="1299" max="1299" width="10.28515625" style="76" bestFit="1" customWidth="1"/>
    <col min="1300" max="1300" width="11.5703125" style="76" bestFit="1" customWidth="1"/>
    <col min="1301" max="1301" width="7.5703125" style="76" customWidth="1"/>
    <col min="1302" max="1302" width="10.28515625" style="76" bestFit="1" customWidth="1"/>
    <col min="1303" max="1303" width="11.5703125" style="76" bestFit="1" customWidth="1"/>
    <col min="1304" max="1304" width="7.7109375" style="76" bestFit="1" customWidth="1"/>
    <col min="1305" max="1305" width="10.28515625" style="76" bestFit="1" customWidth="1"/>
    <col min="1306" max="1306" width="11.5703125" style="76" bestFit="1" customWidth="1"/>
    <col min="1307" max="1307" width="17.28515625" style="76" bestFit="1" customWidth="1"/>
    <col min="1308" max="1308" width="10.28515625" style="76" bestFit="1" customWidth="1"/>
    <col min="1309" max="1544" width="8.7109375" style="76"/>
    <col min="1545" max="1545" width="36.28515625" style="76" customWidth="1"/>
    <col min="1546" max="1546" width="22.28515625" style="76" bestFit="1" customWidth="1"/>
    <col min="1547" max="1548" width="8.7109375" style="76" customWidth="1"/>
    <col min="1549" max="1549" width="10.7109375" style="76" bestFit="1" customWidth="1"/>
    <col min="1550" max="1550" width="13.7109375" style="76" bestFit="1" customWidth="1"/>
    <col min="1551" max="1551" width="7.7109375" style="76" customWidth="1"/>
    <col min="1552" max="1552" width="10.28515625" style="76" bestFit="1" customWidth="1"/>
    <col min="1553" max="1553" width="11.5703125" style="76" bestFit="1" customWidth="1"/>
    <col min="1554" max="1554" width="8.7109375" style="76" customWidth="1"/>
    <col min="1555" max="1555" width="10.28515625" style="76" bestFit="1" customWidth="1"/>
    <col min="1556" max="1556" width="11.5703125" style="76" bestFit="1" customWidth="1"/>
    <col min="1557" max="1557" width="7.5703125" style="76" customWidth="1"/>
    <col min="1558" max="1558" width="10.28515625" style="76" bestFit="1" customWidth="1"/>
    <col min="1559" max="1559" width="11.5703125" style="76" bestFit="1" customWidth="1"/>
    <col min="1560" max="1560" width="7.7109375" style="76" bestFit="1" customWidth="1"/>
    <col min="1561" max="1561" width="10.28515625" style="76" bestFit="1" customWidth="1"/>
    <col min="1562" max="1562" width="11.5703125" style="76" bestFit="1" customWidth="1"/>
    <col min="1563" max="1563" width="17.28515625" style="76" bestFit="1" customWidth="1"/>
    <col min="1564" max="1564" width="10.28515625" style="76" bestFit="1" customWidth="1"/>
    <col min="1565" max="1800" width="8.7109375" style="76"/>
    <col min="1801" max="1801" width="36.28515625" style="76" customWidth="1"/>
    <col min="1802" max="1802" width="22.28515625" style="76" bestFit="1" customWidth="1"/>
    <col min="1803" max="1804" width="8.7109375" style="76" customWidth="1"/>
    <col min="1805" max="1805" width="10.7109375" style="76" bestFit="1" customWidth="1"/>
    <col min="1806" max="1806" width="13.7109375" style="76" bestFit="1" customWidth="1"/>
    <col min="1807" max="1807" width="7.7109375" style="76" customWidth="1"/>
    <col min="1808" max="1808" width="10.28515625" style="76" bestFit="1" customWidth="1"/>
    <col min="1809" max="1809" width="11.5703125" style="76" bestFit="1" customWidth="1"/>
    <col min="1810" max="1810" width="8.7109375" style="76" customWidth="1"/>
    <col min="1811" max="1811" width="10.28515625" style="76" bestFit="1" customWidth="1"/>
    <col min="1812" max="1812" width="11.5703125" style="76" bestFit="1" customWidth="1"/>
    <col min="1813" max="1813" width="7.5703125" style="76" customWidth="1"/>
    <col min="1814" max="1814" width="10.28515625" style="76" bestFit="1" customWidth="1"/>
    <col min="1815" max="1815" width="11.5703125" style="76" bestFit="1" customWidth="1"/>
    <col min="1816" max="1816" width="7.7109375" style="76" bestFit="1" customWidth="1"/>
    <col min="1817" max="1817" width="10.28515625" style="76" bestFit="1" customWidth="1"/>
    <col min="1818" max="1818" width="11.5703125" style="76" bestFit="1" customWidth="1"/>
    <col min="1819" max="1819" width="17.28515625" style="76" bestFit="1" customWidth="1"/>
    <col min="1820" max="1820" width="10.28515625" style="76" bestFit="1" customWidth="1"/>
    <col min="1821" max="2056" width="8.7109375" style="76"/>
    <col min="2057" max="2057" width="36.28515625" style="76" customWidth="1"/>
    <col min="2058" max="2058" width="22.28515625" style="76" bestFit="1" customWidth="1"/>
    <col min="2059" max="2060" width="8.7109375" style="76" customWidth="1"/>
    <col min="2061" max="2061" width="10.7109375" style="76" bestFit="1" customWidth="1"/>
    <col min="2062" max="2062" width="13.7109375" style="76" bestFit="1" customWidth="1"/>
    <col min="2063" max="2063" width="7.7109375" style="76" customWidth="1"/>
    <col min="2064" max="2064" width="10.28515625" style="76" bestFit="1" customWidth="1"/>
    <col min="2065" max="2065" width="11.5703125" style="76" bestFit="1" customWidth="1"/>
    <col min="2066" max="2066" width="8.7109375" style="76" customWidth="1"/>
    <col min="2067" max="2067" width="10.28515625" style="76" bestFit="1" customWidth="1"/>
    <col min="2068" max="2068" width="11.5703125" style="76" bestFit="1" customWidth="1"/>
    <col min="2069" max="2069" width="7.5703125" style="76" customWidth="1"/>
    <col min="2070" max="2070" width="10.28515625" style="76" bestFit="1" customWidth="1"/>
    <col min="2071" max="2071" width="11.5703125" style="76" bestFit="1" customWidth="1"/>
    <col min="2072" max="2072" width="7.7109375" style="76" bestFit="1" customWidth="1"/>
    <col min="2073" max="2073" width="10.28515625" style="76" bestFit="1" customWidth="1"/>
    <col min="2074" max="2074" width="11.5703125" style="76" bestFit="1" customWidth="1"/>
    <col min="2075" max="2075" width="17.28515625" style="76" bestFit="1" customWidth="1"/>
    <col min="2076" max="2076" width="10.28515625" style="76" bestFit="1" customWidth="1"/>
    <col min="2077" max="2312" width="8.7109375" style="76"/>
    <col min="2313" max="2313" width="36.28515625" style="76" customWidth="1"/>
    <col min="2314" max="2314" width="22.28515625" style="76" bestFit="1" customWidth="1"/>
    <col min="2315" max="2316" width="8.7109375" style="76" customWidth="1"/>
    <col min="2317" max="2317" width="10.7109375" style="76" bestFit="1" customWidth="1"/>
    <col min="2318" max="2318" width="13.7109375" style="76" bestFit="1" customWidth="1"/>
    <col min="2319" max="2319" width="7.7109375" style="76" customWidth="1"/>
    <col min="2320" max="2320" width="10.28515625" style="76" bestFit="1" customWidth="1"/>
    <col min="2321" max="2321" width="11.5703125" style="76" bestFit="1" customWidth="1"/>
    <col min="2322" max="2322" width="8.7109375" style="76" customWidth="1"/>
    <col min="2323" max="2323" width="10.28515625" style="76" bestFit="1" customWidth="1"/>
    <col min="2324" max="2324" width="11.5703125" style="76" bestFit="1" customWidth="1"/>
    <col min="2325" max="2325" width="7.5703125" style="76" customWidth="1"/>
    <col min="2326" max="2326" width="10.28515625" style="76" bestFit="1" customWidth="1"/>
    <col min="2327" max="2327" width="11.5703125" style="76" bestFit="1" customWidth="1"/>
    <col min="2328" max="2328" width="7.7109375" style="76" bestFit="1" customWidth="1"/>
    <col min="2329" max="2329" width="10.28515625" style="76" bestFit="1" customWidth="1"/>
    <col min="2330" max="2330" width="11.5703125" style="76" bestFit="1" customWidth="1"/>
    <col min="2331" max="2331" width="17.28515625" style="76" bestFit="1" customWidth="1"/>
    <col min="2332" max="2332" width="10.28515625" style="76" bestFit="1" customWidth="1"/>
    <col min="2333" max="2568" width="8.7109375" style="76"/>
    <col min="2569" max="2569" width="36.28515625" style="76" customWidth="1"/>
    <col min="2570" max="2570" width="22.28515625" style="76" bestFit="1" customWidth="1"/>
    <col min="2571" max="2572" width="8.7109375" style="76" customWidth="1"/>
    <col min="2573" max="2573" width="10.7109375" style="76" bestFit="1" customWidth="1"/>
    <col min="2574" max="2574" width="13.7109375" style="76" bestFit="1" customWidth="1"/>
    <col min="2575" max="2575" width="7.7109375" style="76" customWidth="1"/>
    <col min="2576" max="2576" width="10.28515625" style="76" bestFit="1" customWidth="1"/>
    <col min="2577" max="2577" width="11.5703125" style="76" bestFit="1" customWidth="1"/>
    <col min="2578" max="2578" width="8.7109375" style="76" customWidth="1"/>
    <col min="2579" max="2579" width="10.28515625" style="76" bestFit="1" customWidth="1"/>
    <col min="2580" max="2580" width="11.5703125" style="76" bestFit="1" customWidth="1"/>
    <col min="2581" max="2581" width="7.5703125" style="76" customWidth="1"/>
    <col min="2582" max="2582" width="10.28515625" style="76" bestFit="1" customWidth="1"/>
    <col min="2583" max="2583" width="11.5703125" style="76" bestFit="1" customWidth="1"/>
    <col min="2584" max="2584" width="7.7109375" style="76" bestFit="1" customWidth="1"/>
    <col min="2585" max="2585" width="10.28515625" style="76" bestFit="1" customWidth="1"/>
    <col min="2586" max="2586" width="11.5703125" style="76" bestFit="1" customWidth="1"/>
    <col min="2587" max="2587" width="17.28515625" style="76" bestFit="1" customWidth="1"/>
    <col min="2588" max="2588" width="10.28515625" style="76" bestFit="1" customWidth="1"/>
    <col min="2589" max="2824" width="8.7109375" style="76"/>
    <col min="2825" max="2825" width="36.28515625" style="76" customWidth="1"/>
    <col min="2826" max="2826" width="22.28515625" style="76" bestFit="1" customWidth="1"/>
    <col min="2827" max="2828" width="8.7109375" style="76" customWidth="1"/>
    <col min="2829" max="2829" width="10.7109375" style="76" bestFit="1" customWidth="1"/>
    <col min="2830" max="2830" width="13.7109375" style="76" bestFit="1" customWidth="1"/>
    <col min="2831" max="2831" width="7.7109375" style="76" customWidth="1"/>
    <col min="2832" max="2832" width="10.28515625" style="76" bestFit="1" customWidth="1"/>
    <col min="2833" max="2833" width="11.5703125" style="76" bestFit="1" customWidth="1"/>
    <col min="2834" max="2834" width="8.7109375" style="76" customWidth="1"/>
    <col min="2835" max="2835" width="10.28515625" style="76" bestFit="1" customWidth="1"/>
    <col min="2836" max="2836" width="11.5703125" style="76" bestFit="1" customWidth="1"/>
    <col min="2837" max="2837" width="7.5703125" style="76" customWidth="1"/>
    <col min="2838" max="2838" width="10.28515625" style="76" bestFit="1" customWidth="1"/>
    <col min="2839" max="2839" width="11.5703125" style="76" bestFit="1" customWidth="1"/>
    <col min="2840" max="2840" width="7.7109375" style="76" bestFit="1" customWidth="1"/>
    <col min="2841" max="2841" width="10.28515625" style="76" bestFit="1" customWidth="1"/>
    <col min="2842" max="2842" width="11.5703125" style="76" bestFit="1" customWidth="1"/>
    <col min="2843" max="2843" width="17.28515625" style="76" bestFit="1" customWidth="1"/>
    <col min="2844" max="2844" width="10.28515625" style="76" bestFit="1" customWidth="1"/>
    <col min="2845" max="3080" width="8.7109375" style="76"/>
    <col min="3081" max="3081" width="36.28515625" style="76" customWidth="1"/>
    <col min="3082" max="3082" width="22.28515625" style="76" bestFit="1" customWidth="1"/>
    <col min="3083" max="3084" width="8.7109375" style="76" customWidth="1"/>
    <col min="3085" max="3085" width="10.7109375" style="76" bestFit="1" customWidth="1"/>
    <col min="3086" max="3086" width="13.7109375" style="76" bestFit="1" customWidth="1"/>
    <col min="3087" max="3087" width="7.7109375" style="76" customWidth="1"/>
    <col min="3088" max="3088" width="10.28515625" style="76" bestFit="1" customWidth="1"/>
    <col min="3089" max="3089" width="11.5703125" style="76" bestFit="1" customWidth="1"/>
    <col min="3090" max="3090" width="8.7109375" style="76" customWidth="1"/>
    <col min="3091" max="3091" width="10.28515625" style="76" bestFit="1" customWidth="1"/>
    <col min="3092" max="3092" width="11.5703125" style="76" bestFit="1" customWidth="1"/>
    <col min="3093" max="3093" width="7.5703125" style="76" customWidth="1"/>
    <col min="3094" max="3094" width="10.28515625" style="76" bestFit="1" customWidth="1"/>
    <col min="3095" max="3095" width="11.5703125" style="76" bestFit="1" customWidth="1"/>
    <col min="3096" max="3096" width="7.7109375" style="76" bestFit="1" customWidth="1"/>
    <col min="3097" max="3097" width="10.28515625" style="76" bestFit="1" customWidth="1"/>
    <col min="3098" max="3098" width="11.5703125" style="76" bestFit="1" customWidth="1"/>
    <col min="3099" max="3099" width="17.28515625" style="76" bestFit="1" customWidth="1"/>
    <col min="3100" max="3100" width="10.28515625" style="76" bestFit="1" customWidth="1"/>
    <col min="3101" max="3336" width="8.7109375" style="76"/>
    <col min="3337" max="3337" width="36.28515625" style="76" customWidth="1"/>
    <col min="3338" max="3338" width="22.28515625" style="76" bestFit="1" customWidth="1"/>
    <col min="3339" max="3340" width="8.7109375" style="76" customWidth="1"/>
    <col min="3341" max="3341" width="10.7109375" style="76" bestFit="1" customWidth="1"/>
    <col min="3342" max="3342" width="13.7109375" style="76" bestFit="1" customWidth="1"/>
    <col min="3343" max="3343" width="7.7109375" style="76" customWidth="1"/>
    <col min="3344" max="3344" width="10.28515625" style="76" bestFit="1" customWidth="1"/>
    <col min="3345" max="3345" width="11.5703125" style="76" bestFit="1" customWidth="1"/>
    <col min="3346" max="3346" width="8.7109375" style="76" customWidth="1"/>
    <col min="3347" max="3347" width="10.28515625" style="76" bestFit="1" customWidth="1"/>
    <col min="3348" max="3348" width="11.5703125" style="76" bestFit="1" customWidth="1"/>
    <col min="3349" max="3349" width="7.5703125" style="76" customWidth="1"/>
    <col min="3350" max="3350" width="10.28515625" style="76" bestFit="1" customWidth="1"/>
    <col min="3351" max="3351" width="11.5703125" style="76" bestFit="1" customWidth="1"/>
    <col min="3352" max="3352" width="7.7109375" style="76" bestFit="1" customWidth="1"/>
    <col min="3353" max="3353" width="10.28515625" style="76" bestFit="1" customWidth="1"/>
    <col min="3354" max="3354" width="11.5703125" style="76" bestFit="1" customWidth="1"/>
    <col min="3355" max="3355" width="17.28515625" style="76" bestFit="1" customWidth="1"/>
    <col min="3356" max="3356" width="10.28515625" style="76" bestFit="1" customWidth="1"/>
    <col min="3357" max="3592" width="8.7109375" style="76"/>
    <col min="3593" max="3593" width="36.28515625" style="76" customWidth="1"/>
    <col min="3594" max="3594" width="22.28515625" style="76" bestFit="1" customWidth="1"/>
    <col min="3595" max="3596" width="8.7109375" style="76" customWidth="1"/>
    <col min="3597" max="3597" width="10.7109375" style="76" bestFit="1" customWidth="1"/>
    <col min="3598" max="3598" width="13.7109375" style="76" bestFit="1" customWidth="1"/>
    <col min="3599" max="3599" width="7.7109375" style="76" customWidth="1"/>
    <col min="3600" max="3600" width="10.28515625" style="76" bestFit="1" customWidth="1"/>
    <col min="3601" max="3601" width="11.5703125" style="76" bestFit="1" customWidth="1"/>
    <col min="3602" max="3602" width="8.7109375" style="76" customWidth="1"/>
    <col min="3603" max="3603" width="10.28515625" style="76" bestFit="1" customWidth="1"/>
    <col min="3604" max="3604" width="11.5703125" style="76" bestFit="1" customWidth="1"/>
    <col min="3605" max="3605" width="7.5703125" style="76" customWidth="1"/>
    <col min="3606" max="3606" width="10.28515625" style="76" bestFit="1" customWidth="1"/>
    <col min="3607" max="3607" width="11.5703125" style="76" bestFit="1" customWidth="1"/>
    <col min="3608" max="3608" width="7.7109375" style="76" bestFit="1" customWidth="1"/>
    <col min="3609" max="3609" width="10.28515625" style="76" bestFit="1" customWidth="1"/>
    <col min="3610" max="3610" width="11.5703125" style="76" bestFit="1" customWidth="1"/>
    <col min="3611" max="3611" width="17.28515625" style="76" bestFit="1" customWidth="1"/>
    <col min="3612" max="3612" width="10.28515625" style="76" bestFit="1" customWidth="1"/>
    <col min="3613" max="3848" width="8.7109375" style="76"/>
    <col min="3849" max="3849" width="36.28515625" style="76" customWidth="1"/>
    <col min="3850" max="3850" width="22.28515625" style="76" bestFit="1" customWidth="1"/>
    <col min="3851" max="3852" width="8.7109375" style="76" customWidth="1"/>
    <col min="3853" max="3853" width="10.7109375" style="76" bestFit="1" customWidth="1"/>
    <col min="3854" max="3854" width="13.7109375" style="76" bestFit="1" customWidth="1"/>
    <col min="3855" max="3855" width="7.7109375" style="76" customWidth="1"/>
    <col min="3856" max="3856" width="10.28515625" style="76" bestFit="1" customWidth="1"/>
    <col min="3857" max="3857" width="11.5703125" style="76" bestFit="1" customWidth="1"/>
    <col min="3858" max="3858" width="8.7109375" style="76" customWidth="1"/>
    <col min="3859" max="3859" width="10.28515625" style="76" bestFit="1" customWidth="1"/>
    <col min="3860" max="3860" width="11.5703125" style="76" bestFit="1" customWidth="1"/>
    <col min="3861" max="3861" width="7.5703125" style="76" customWidth="1"/>
    <col min="3862" max="3862" width="10.28515625" style="76" bestFit="1" customWidth="1"/>
    <col min="3863" max="3863" width="11.5703125" style="76" bestFit="1" customWidth="1"/>
    <col min="3864" max="3864" width="7.7109375" style="76" bestFit="1" customWidth="1"/>
    <col min="3865" max="3865" width="10.28515625" style="76" bestFit="1" customWidth="1"/>
    <col min="3866" max="3866" width="11.5703125" style="76" bestFit="1" customWidth="1"/>
    <col min="3867" max="3867" width="17.28515625" style="76" bestFit="1" customWidth="1"/>
    <col min="3868" max="3868" width="10.28515625" style="76" bestFit="1" customWidth="1"/>
    <col min="3869" max="4104" width="8.7109375" style="76"/>
    <col min="4105" max="4105" width="36.28515625" style="76" customWidth="1"/>
    <col min="4106" max="4106" width="22.28515625" style="76" bestFit="1" customWidth="1"/>
    <col min="4107" max="4108" width="8.7109375" style="76" customWidth="1"/>
    <col min="4109" max="4109" width="10.7109375" style="76" bestFit="1" customWidth="1"/>
    <col min="4110" max="4110" width="13.7109375" style="76" bestFit="1" customWidth="1"/>
    <col min="4111" max="4111" width="7.7109375" style="76" customWidth="1"/>
    <col min="4112" max="4112" width="10.28515625" style="76" bestFit="1" customWidth="1"/>
    <col min="4113" max="4113" width="11.5703125" style="76" bestFit="1" customWidth="1"/>
    <col min="4114" max="4114" width="8.7109375" style="76" customWidth="1"/>
    <col min="4115" max="4115" width="10.28515625" style="76" bestFit="1" customWidth="1"/>
    <col min="4116" max="4116" width="11.5703125" style="76" bestFit="1" customWidth="1"/>
    <col min="4117" max="4117" width="7.5703125" style="76" customWidth="1"/>
    <col min="4118" max="4118" width="10.28515625" style="76" bestFit="1" customWidth="1"/>
    <col min="4119" max="4119" width="11.5703125" style="76" bestFit="1" customWidth="1"/>
    <col min="4120" max="4120" width="7.7109375" style="76" bestFit="1" customWidth="1"/>
    <col min="4121" max="4121" width="10.28515625" style="76" bestFit="1" customWidth="1"/>
    <col min="4122" max="4122" width="11.5703125" style="76" bestFit="1" customWidth="1"/>
    <col min="4123" max="4123" width="17.28515625" style="76" bestFit="1" customWidth="1"/>
    <col min="4124" max="4124" width="10.28515625" style="76" bestFit="1" customWidth="1"/>
    <col min="4125" max="4360" width="8.7109375" style="76"/>
    <col min="4361" max="4361" width="36.28515625" style="76" customWidth="1"/>
    <col min="4362" max="4362" width="22.28515625" style="76" bestFit="1" customWidth="1"/>
    <col min="4363" max="4364" width="8.7109375" style="76" customWidth="1"/>
    <col min="4365" max="4365" width="10.7109375" style="76" bestFit="1" customWidth="1"/>
    <col min="4366" max="4366" width="13.7109375" style="76" bestFit="1" customWidth="1"/>
    <col min="4367" max="4367" width="7.7109375" style="76" customWidth="1"/>
    <col min="4368" max="4368" width="10.28515625" style="76" bestFit="1" customWidth="1"/>
    <col min="4369" max="4369" width="11.5703125" style="76" bestFit="1" customWidth="1"/>
    <col min="4370" max="4370" width="8.7109375" style="76" customWidth="1"/>
    <col min="4371" max="4371" width="10.28515625" style="76" bestFit="1" customWidth="1"/>
    <col min="4372" max="4372" width="11.5703125" style="76" bestFit="1" customWidth="1"/>
    <col min="4373" max="4373" width="7.5703125" style="76" customWidth="1"/>
    <col min="4374" max="4374" width="10.28515625" style="76" bestFit="1" customWidth="1"/>
    <col min="4375" max="4375" width="11.5703125" style="76" bestFit="1" customWidth="1"/>
    <col min="4376" max="4376" width="7.7109375" style="76" bestFit="1" customWidth="1"/>
    <col min="4377" max="4377" width="10.28515625" style="76" bestFit="1" customWidth="1"/>
    <col min="4378" max="4378" width="11.5703125" style="76" bestFit="1" customWidth="1"/>
    <col min="4379" max="4379" width="17.28515625" style="76" bestFit="1" customWidth="1"/>
    <col min="4380" max="4380" width="10.28515625" style="76" bestFit="1" customWidth="1"/>
    <col min="4381" max="4616" width="8.7109375" style="76"/>
    <col min="4617" max="4617" width="36.28515625" style="76" customWidth="1"/>
    <col min="4618" max="4618" width="22.28515625" style="76" bestFit="1" customWidth="1"/>
    <col min="4619" max="4620" width="8.7109375" style="76" customWidth="1"/>
    <col min="4621" max="4621" width="10.7109375" style="76" bestFit="1" customWidth="1"/>
    <col min="4622" max="4622" width="13.7109375" style="76" bestFit="1" customWidth="1"/>
    <col min="4623" max="4623" width="7.7109375" style="76" customWidth="1"/>
    <col min="4624" max="4624" width="10.28515625" style="76" bestFit="1" customWidth="1"/>
    <col min="4625" max="4625" width="11.5703125" style="76" bestFit="1" customWidth="1"/>
    <col min="4626" max="4626" width="8.7109375" style="76" customWidth="1"/>
    <col min="4627" max="4627" width="10.28515625" style="76" bestFit="1" customWidth="1"/>
    <col min="4628" max="4628" width="11.5703125" style="76" bestFit="1" customWidth="1"/>
    <col min="4629" max="4629" width="7.5703125" style="76" customWidth="1"/>
    <col min="4630" max="4630" width="10.28515625" style="76" bestFit="1" customWidth="1"/>
    <col min="4631" max="4631" width="11.5703125" style="76" bestFit="1" customWidth="1"/>
    <col min="4632" max="4632" width="7.7109375" style="76" bestFit="1" customWidth="1"/>
    <col min="4633" max="4633" width="10.28515625" style="76" bestFit="1" customWidth="1"/>
    <col min="4634" max="4634" width="11.5703125" style="76" bestFit="1" customWidth="1"/>
    <col min="4635" max="4635" width="17.28515625" style="76" bestFit="1" customWidth="1"/>
    <col min="4636" max="4636" width="10.28515625" style="76" bestFit="1" customWidth="1"/>
    <col min="4637" max="4872" width="8.7109375" style="76"/>
    <col min="4873" max="4873" width="36.28515625" style="76" customWidth="1"/>
    <col min="4874" max="4874" width="22.28515625" style="76" bestFit="1" customWidth="1"/>
    <col min="4875" max="4876" width="8.7109375" style="76" customWidth="1"/>
    <col min="4877" max="4877" width="10.7109375" style="76" bestFit="1" customWidth="1"/>
    <col min="4878" max="4878" width="13.7109375" style="76" bestFit="1" customWidth="1"/>
    <col min="4879" max="4879" width="7.7109375" style="76" customWidth="1"/>
    <col min="4880" max="4880" width="10.28515625" style="76" bestFit="1" customWidth="1"/>
    <col min="4881" max="4881" width="11.5703125" style="76" bestFit="1" customWidth="1"/>
    <col min="4882" max="4882" width="8.7109375" style="76" customWidth="1"/>
    <col min="4883" max="4883" width="10.28515625" style="76" bestFit="1" customWidth="1"/>
    <col min="4884" max="4884" width="11.5703125" style="76" bestFit="1" customWidth="1"/>
    <col min="4885" max="4885" width="7.5703125" style="76" customWidth="1"/>
    <col min="4886" max="4886" width="10.28515625" style="76" bestFit="1" customWidth="1"/>
    <col min="4887" max="4887" width="11.5703125" style="76" bestFit="1" customWidth="1"/>
    <col min="4888" max="4888" width="7.7109375" style="76" bestFit="1" customWidth="1"/>
    <col min="4889" max="4889" width="10.28515625" style="76" bestFit="1" customWidth="1"/>
    <col min="4890" max="4890" width="11.5703125" style="76" bestFit="1" customWidth="1"/>
    <col min="4891" max="4891" width="17.28515625" style="76" bestFit="1" customWidth="1"/>
    <col min="4892" max="4892" width="10.28515625" style="76" bestFit="1" customWidth="1"/>
    <col min="4893" max="5128" width="8.7109375" style="76"/>
    <col min="5129" max="5129" width="36.28515625" style="76" customWidth="1"/>
    <col min="5130" max="5130" width="22.28515625" style="76" bestFit="1" customWidth="1"/>
    <col min="5131" max="5132" width="8.7109375" style="76" customWidth="1"/>
    <col min="5133" max="5133" width="10.7109375" style="76" bestFit="1" customWidth="1"/>
    <col min="5134" max="5134" width="13.7109375" style="76" bestFit="1" customWidth="1"/>
    <col min="5135" max="5135" width="7.7109375" style="76" customWidth="1"/>
    <col min="5136" max="5136" width="10.28515625" style="76" bestFit="1" customWidth="1"/>
    <col min="5137" max="5137" width="11.5703125" style="76" bestFit="1" customWidth="1"/>
    <col min="5138" max="5138" width="8.7109375" style="76" customWidth="1"/>
    <col min="5139" max="5139" width="10.28515625" style="76" bestFit="1" customWidth="1"/>
    <col min="5140" max="5140" width="11.5703125" style="76" bestFit="1" customWidth="1"/>
    <col min="5141" max="5141" width="7.5703125" style="76" customWidth="1"/>
    <col min="5142" max="5142" width="10.28515625" style="76" bestFit="1" customWidth="1"/>
    <col min="5143" max="5143" width="11.5703125" style="76" bestFit="1" customWidth="1"/>
    <col min="5144" max="5144" width="7.7109375" style="76" bestFit="1" customWidth="1"/>
    <col min="5145" max="5145" width="10.28515625" style="76" bestFit="1" customWidth="1"/>
    <col min="5146" max="5146" width="11.5703125" style="76" bestFit="1" customWidth="1"/>
    <col min="5147" max="5147" width="17.28515625" style="76" bestFit="1" customWidth="1"/>
    <col min="5148" max="5148" width="10.28515625" style="76" bestFit="1" customWidth="1"/>
    <col min="5149" max="5384" width="8.7109375" style="76"/>
    <col min="5385" max="5385" width="36.28515625" style="76" customWidth="1"/>
    <col min="5386" max="5386" width="22.28515625" style="76" bestFit="1" customWidth="1"/>
    <col min="5387" max="5388" width="8.7109375" style="76" customWidth="1"/>
    <col min="5389" max="5389" width="10.7109375" style="76" bestFit="1" customWidth="1"/>
    <col min="5390" max="5390" width="13.7109375" style="76" bestFit="1" customWidth="1"/>
    <col min="5391" max="5391" width="7.7109375" style="76" customWidth="1"/>
    <col min="5392" max="5392" width="10.28515625" style="76" bestFit="1" customWidth="1"/>
    <col min="5393" max="5393" width="11.5703125" style="76" bestFit="1" customWidth="1"/>
    <col min="5394" max="5394" width="8.7109375" style="76" customWidth="1"/>
    <col min="5395" max="5395" width="10.28515625" style="76" bestFit="1" customWidth="1"/>
    <col min="5396" max="5396" width="11.5703125" style="76" bestFit="1" customWidth="1"/>
    <col min="5397" max="5397" width="7.5703125" style="76" customWidth="1"/>
    <col min="5398" max="5398" width="10.28515625" style="76" bestFit="1" customWidth="1"/>
    <col min="5399" max="5399" width="11.5703125" style="76" bestFit="1" customWidth="1"/>
    <col min="5400" max="5400" width="7.7109375" style="76" bestFit="1" customWidth="1"/>
    <col min="5401" max="5401" width="10.28515625" style="76" bestFit="1" customWidth="1"/>
    <col min="5402" max="5402" width="11.5703125" style="76" bestFit="1" customWidth="1"/>
    <col min="5403" max="5403" width="17.28515625" style="76" bestFit="1" customWidth="1"/>
    <col min="5404" max="5404" width="10.28515625" style="76" bestFit="1" customWidth="1"/>
    <col min="5405" max="5640" width="8.7109375" style="76"/>
    <col min="5641" max="5641" width="36.28515625" style="76" customWidth="1"/>
    <col min="5642" max="5642" width="22.28515625" style="76" bestFit="1" customWidth="1"/>
    <col min="5643" max="5644" width="8.7109375" style="76" customWidth="1"/>
    <col min="5645" max="5645" width="10.7109375" style="76" bestFit="1" customWidth="1"/>
    <col min="5646" max="5646" width="13.7109375" style="76" bestFit="1" customWidth="1"/>
    <col min="5647" max="5647" width="7.7109375" style="76" customWidth="1"/>
    <col min="5648" max="5648" width="10.28515625" style="76" bestFit="1" customWidth="1"/>
    <col min="5649" max="5649" width="11.5703125" style="76" bestFit="1" customWidth="1"/>
    <col min="5650" max="5650" width="8.7109375" style="76" customWidth="1"/>
    <col min="5651" max="5651" width="10.28515625" style="76" bestFit="1" customWidth="1"/>
    <col min="5652" max="5652" width="11.5703125" style="76" bestFit="1" customWidth="1"/>
    <col min="5653" max="5653" width="7.5703125" style="76" customWidth="1"/>
    <col min="5654" max="5654" width="10.28515625" style="76" bestFit="1" customWidth="1"/>
    <col min="5655" max="5655" width="11.5703125" style="76" bestFit="1" customWidth="1"/>
    <col min="5656" max="5656" width="7.7109375" style="76" bestFit="1" customWidth="1"/>
    <col min="5657" max="5657" width="10.28515625" style="76" bestFit="1" customWidth="1"/>
    <col min="5658" max="5658" width="11.5703125" style="76" bestFit="1" customWidth="1"/>
    <col min="5659" max="5659" width="17.28515625" style="76" bestFit="1" customWidth="1"/>
    <col min="5660" max="5660" width="10.28515625" style="76" bestFit="1" customWidth="1"/>
    <col min="5661" max="5896" width="8.7109375" style="76"/>
    <col min="5897" max="5897" width="36.28515625" style="76" customWidth="1"/>
    <col min="5898" max="5898" width="22.28515625" style="76" bestFit="1" customWidth="1"/>
    <col min="5899" max="5900" width="8.7109375" style="76" customWidth="1"/>
    <col min="5901" max="5901" width="10.7109375" style="76" bestFit="1" customWidth="1"/>
    <col min="5902" max="5902" width="13.7109375" style="76" bestFit="1" customWidth="1"/>
    <col min="5903" max="5903" width="7.7109375" style="76" customWidth="1"/>
    <col min="5904" max="5904" width="10.28515625" style="76" bestFit="1" customWidth="1"/>
    <col min="5905" max="5905" width="11.5703125" style="76" bestFit="1" customWidth="1"/>
    <col min="5906" max="5906" width="8.7109375" style="76" customWidth="1"/>
    <col min="5907" max="5907" width="10.28515625" style="76" bestFit="1" customWidth="1"/>
    <col min="5908" max="5908" width="11.5703125" style="76" bestFit="1" customWidth="1"/>
    <col min="5909" max="5909" width="7.5703125" style="76" customWidth="1"/>
    <col min="5910" max="5910" width="10.28515625" style="76" bestFit="1" customWidth="1"/>
    <col min="5911" max="5911" width="11.5703125" style="76" bestFit="1" customWidth="1"/>
    <col min="5912" max="5912" width="7.7109375" style="76" bestFit="1" customWidth="1"/>
    <col min="5913" max="5913" width="10.28515625" style="76" bestFit="1" customWidth="1"/>
    <col min="5914" max="5914" width="11.5703125" style="76" bestFit="1" customWidth="1"/>
    <col min="5915" max="5915" width="17.28515625" style="76" bestFit="1" customWidth="1"/>
    <col min="5916" max="5916" width="10.28515625" style="76" bestFit="1" customWidth="1"/>
    <col min="5917" max="6152" width="8.7109375" style="76"/>
    <col min="6153" max="6153" width="36.28515625" style="76" customWidth="1"/>
    <col min="6154" max="6154" width="22.28515625" style="76" bestFit="1" customWidth="1"/>
    <col min="6155" max="6156" width="8.7109375" style="76" customWidth="1"/>
    <col min="6157" max="6157" width="10.7109375" style="76" bestFit="1" customWidth="1"/>
    <col min="6158" max="6158" width="13.7109375" style="76" bestFit="1" customWidth="1"/>
    <col min="6159" max="6159" width="7.7109375" style="76" customWidth="1"/>
    <col min="6160" max="6160" width="10.28515625" style="76" bestFit="1" customWidth="1"/>
    <col min="6161" max="6161" width="11.5703125" style="76" bestFit="1" customWidth="1"/>
    <col min="6162" max="6162" width="8.7109375" style="76" customWidth="1"/>
    <col min="6163" max="6163" width="10.28515625" style="76" bestFit="1" customWidth="1"/>
    <col min="6164" max="6164" width="11.5703125" style="76" bestFit="1" customWidth="1"/>
    <col min="6165" max="6165" width="7.5703125" style="76" customWidth="1"/>
    <col min="6166" max="6166" width="10.28515625" style="76" bestFit="1" customWidth="1"/>
    <col min="6167" max="6167" width="11.5703125" style="76" bestFit="1" customWidth="1"/>
    <col min="6168" max="6168" width="7.7109375" style="76" bestFit="1" customWidth="1"/>
    <col min="6169" max="6169" width="10.28515625" style="76" bestFit="1" customWidth="1"/>
    <col min="6170" max="6170" width="11.5703125" style="76" bestFit="1" customWidth="1"/>
    <col min="6171" max="6171" width="17.28515625" style="76" bestFit="1" customWidth="1"/>
    <col min="6172" max="6172" width="10.28515625" style="76" bestFit="1" customWidth="1"/>
    <col min="6173" max="6408" width="8.7109375" style="76"/>
    <col min="6409" max="6409" width="36.28515625" style="76" customWidth="1"/>
    <col min="6410" max="6410" width="22.28515625" style="76" bestFit="1" customWidth="1"/>
    <col min="6411" max="6412" width="8.7109375" style="76" customWidth="1"/>
    <col min="6413" max="6413" width="10.7109375" style="76" bestFit="1" customWidth="1"/>
    <col min="6414" max="6414" width="13.7109375" style="76" bestFit="1" customWidth="1"/>
    <col min="6415" max="6415" width="7.7109375" style="76" customWidth="1"/>
    <col min="6416" max="6416" width="10.28515625" style="76" bestFit="1" customWidth="1"/>
    <col min="6417" max="6417" width="11.5703125" style="76" bestFit="1" customWidth="1"/>
    <col min="6418" max="6418" width="8.7109375" style="76" customWidth="1"/>
    <col min="6419" max="6419" width="10.28515625" style="76" bestFit="1" customWidth="1"/>
    <col min="6420" max="6420" width="11.5703125" style="76" bestFit="1" customWidth="1"/>
    <col min="6421" max="6421" width="7.5703125" style="76" customWidth="1"/>
    <col min="6422" max="6422" width="10.28515625" style="76" bestFit="1" customWidth="1"/>
    <col min="6423" max="6423" width="11.5703125" style="76" bestFit="1" customWidth="1"/>
    <col min="6424" max="6424" width="7.7109375" style="76" bestFit="1" customWidth="1"/>
    <col min="6425" max="6425" width="10.28515625" style="76" bestFit="1" customWidth="1"/>
    <col min="6426" max="6426" width="11.5703125" style="76" bestFit="1" customWidth="1"/>
    <col min="6427" max="6427" width="17.28515625" style="76" bestFit="1" customWidth="1"/>
    <col min="6428" max="6428" width="10.28515625" style="76" bestFit="1" customWidth="1"/>
    <col min="6429" max="6664" width="8.7109375" style="76"/>
    <col min="6665" max="6665" width="36.28515625" style="76" customWidth="1"/>
    <col min="6666" max="6666" width="22.28515625" style="76" bestFit="1" customWidth="1"/>
    <col min="6667" max="6668" width="8.7109375" style="76" customWidth="1"/>
    <col min="6669" max="6669" width="10.7109375" style="76" bestFit="1" customWidth="1"/>
    <col min="6670" max="6670" width="13.7109375" style="76" bestFit="1" customWidth="1"/>
    <col min="6671" max="6671" width="7.7109375" style="76" customWidth="1"/>
    <col min="6672" max="6672" width="10.28515625" style="76" bestFit="1" customWidth="1"/>
    <col min="6673" max="6673" width="11.5703125" style="76" bestFit="1" customWidth="1"/>
    <col min="6674" max="6674" width="8.7109375" style="76" customWidth="1"/>
    <col min="6675" max="6675" width="10.28515625" style="76" bestFit="1" customWidth="1"/>
    <col min="6676" max="6676" width="11.5703125" style="76" bestFit="1" customWidth="1"/>
    <col min="6677" max="6677" width="7.5703125" style="76" customWidth="1"/>
    <col min="6678" max="6678" width="10.28515625" style="76" bestFit="1" customWidth="1"/>
    <col min="6679" max="6679" width="11.5703125" style="76" bestFit="1" customWidth="1"/>
    <col min="6680" max="6680" width="7.7109375" style="76" bestFit="1" customWidth="1"/>
    <col min="6681" max="6681" width="10.28515625" style="76" bestFit="1" customWidth="1"/>
    <col min="6682" max="6682" width="11.5703125" style="76" bestFit="1" customWidth="1"/>
    <col min="6683" max="6683" width="17.28515625" style="76" bestFit="1" customWidth="1"/>
    <col min="6684" max="6684" width="10.28515625" style="76" bestFit="1" customWidth="1"/>
    <col min="6685" max="6920" width="8.7109375" style="76"/>
    <col min="6921" max="6921" width="36.28515625" style="76" customWidth="1"/>
    <col min="6922" max="6922" width="22.28515625" style="76" bestFit="1" customWidth="1"/>
    <col min="6923" max="6924" width="8.7109375" style="76" customWidth="1"/>
    <col min="6925" max="6925" width="10.7109375" style="76" bestFit="1" customWidth="1"/>
    <col min="6926" max="6926" width="13.7109375" style="76" bestFit="1" customWidth="1"/>
    <col min="6927" max="6927" width="7.7109375" style="76" customWidth="1"/>
    <col min="6928" max="6928" width="10.28515625" style="76" bestFit="1" customWidth="1"/>
    <col min="6929" max="6929" width="11.5703125" style="76" bestFit="1" customWidth="1"/>
    <col min="6930" max="6930" width="8.7109375" style="76" customWidth="1"/>
    <col min="6931" max="6931" width="10.28515625" style="76" bestFit="1" customWidth="1"/>
    <col min="6932" max="6932" width="11.5703125" style="76" bestFit="1" customWidth="1"/>
    <col min="6933" max="6933" width="7.5703125" style="76" customWidth="1"/>
    <col min="6934" max="6934" width="10.28515625" style="76" bestFit="1" customWidth="1"/>
    <col min="6935" max="6935" width="11.5703125" style="76" bestFit="1" customWidth="1"/>
    <col min="6936" max="6936" width="7.7109375" style="76" bestFit="1" customWidth="1"/>
    <col min="6937" max="6937" width="10.28515625" style="76" bestFit="1" customWidth="1"/>
    <col min="6938" max="6938" width="11.5703125" style="76" bestFit="1" customWidth="1"/>
    <col min="6939" max="6939" width="17.28515625" style="76" bestFit="1" customWidth="1"/>
    <col min="6940" max="6940" width="10.28515625" style="76" bestFit="1" customWidth="1"/>
    <col min="6941" max="7176" width="8.7109375" style="76"/>
    <col min="7177" max="7177" width="36.28515625" style="76" customWidth="1"/>
    <col min="7178" max="7178" width="22.28515625" style="76" bestFit="1" customWidth="1"/>
    <col min="7179" max="7180" width="8.7109375" style="76" customWidth="1"/>
    <col min="7181" max="7181" width="10.7109375" style="76" bestFit="1" customWidth="1"/>
    <col min="7182" max="7182" width="13.7109375" style="76" bestFit="1" customWidth="1"/>
    <col min="7183" max="7183" width="7.7109375" style="76" customWidth="1"/>
    <col min="7184" max="7184" width="10.28515625" style="76" bestFit="1" customWidth="1"/>
    <col min="7185" max="7185" width="11.5703125" style="76" bestFit="1" customWidth="1"/>
    <col min="7186" max="7186" width="8.7109375" style="76" customWidth="1"/>
    <col min="7187" max="7187" width="10.28515625" style="76" bestFit="1" customWidth="1"/>
    <col min="7188" max="7188" width="11.5703125" style="76" bestFit="1" customWidth="1"/>
    <col min="7189" max="7189" width="7.5703125" style="76" customWidth="1"/>
    <col min="7190" max="7190" width="10.28515625" style="76" bestFit="1" customWidth="1"/>
    <col min="7191" max="7191" width="11.5703125" style="76" bestFit="1" customWidth="1"/>
    <col min="7192" max="7192" width="7.7109375" style="76" bestFit="1" customWidth="1"/>
    <col min="7193" max="7193" width="10.28515625" style="76" bestFit="1" customWidth="1"/>
    <col min="7194" max="7194" width="11.5703125" style="76" bestFit="1" customWidth="1"/>
    <col min="7195" max="7195" width="17.28515625" style="76" bestFit="1" customWidth="1"/>
    <col min="7196" max="7196" width="10.28515625" style="76" bestFit="1" customWidth="1"/>
    <col min="7197" max="7432" width="8.7109375" style="76"/>
    <col min="7433" max="7433" width="36.28515625" style="76" customWidth="1"/>
    <col min="7434" max="7434" width="22.28515625" style="76" bestFit="1" customWidth="1"/>
    <col min="7435" max="7436" width="8.7109375" style="76" customWidth="1"/>
    <col min="7437" max="7437" width="10.7109375" style="76" bestFit="1" customWidth="1"/>
    <col min="7438" max="7438" width="13.7109375" style="76" bestFit="1" customWidth="1"/>
    <col min="7439" max="7439" width="7.7109375" style="76" customWidth="1"/>
    <col min="7440" max="7440" width="10.28515625" style="76" bestFit="1" customWidth="1"/>
    <col min="7441" max="7441" width="11.5703125" style="76" bestFit="1" customWidth="1"/>
    <col min="7442" max="7442" width="8.7109375" style="76" customWidth="1"/>
    <col min="7443" max="7443" width="10.28515625" style="76" bestFit="1" customWidth="1"/>
    <col min="7444" max="7444" width="11.5703125" style="76" bestFit="1" customWidth="1"/>
    <col min="7445" max="7445" width="7.5703125" style="76" customWidth="1"/>
    <col min="7446" max="7446" width="10.28515625" style="76" bestFit="1" customWidth="1"/>
    <col min="7447" max="7447" width="11.5703125" style="76" bestFit="1" customWidth="1"/>
    <col min="7448" max="7448" width="7.7109375" style="76" bestFit="1" customWidth="1"/>
    <col min="7449" max="7449" width="10.28515625" style="76" bestFit="1" customWidth="1"/>
    <col min="7450" max="7450" width="11.5703125" style="76" bestFit="1" customWidth="1"/>
    <col min="7451" max="7451" width="17.28515625" style="76" bestFit="1" customWidth="1"/>
    <col min="7452" max="7452" width="10.28515625" style="76" bestFit="1" customWidth="1"/>
    <col min="7453" max="7688" width="8.7109375" style="76"/>
    <col min="7689" max="7689" width="36.28515625" style="76" customWidth="1"/>
    <col min="7690" max="7690" width="22.28515625" style="76" bestFit="1" customWidth="1"/>
    <col min="7691" max="7692" width="8.7109375" style="76" customWidth="1"/>
    <col min="7693" max="7693" width="10.7109375" style="76" bestFit="1" customWidth="1"/>
    <col min="7694" max="7694" width="13.7109375" style="76" bestFit="1" customWidth="1"/>
    <col min="7695" max="7695" width="7.7109375" style="76" customWidth="1"/>
    <col min="7696" max="7696" width="10.28515625" style="76" bestFit="1" customWidth="1"/>
    <col min="7697" max="7697" width="11.5703125" style="76" bestFit="1" customWidth="1"/>
    <col min="7698" max="7698" width="8.7109375" style="76" customWidth="1"/>
    <col min="7699" max="7699" width="10.28515625" style="76" bestFit="1" customWidth="1"/>
    <col min="7700" max="7700" width="11.5703125" style="76" bestFit="1" customWidth="1"/>
    <col min="7701" max="7701" width="7.5703125" style="76" customWidth="1"/>
    <col min="7702" max="7702" width="10.28515625" style="76" bestFit="1" customWidth="1"/>
    <col min="7703" max="7703" width="11.5703125" style="76" bestFit="1" customWidth="1"/>
    <col min="7704" max="7704" width="7.7109375" style="76" bestFit="1" customWidth="1"/>
    <col min="7705" max="7705" width="10.28515625" style="76" bestFit="1" customWidth="1"/>
    <col min="7706" max="7706" width="11.5703125" style="76" bestFit="1" customWidth="1"/>
    <col min="7707" max="7707" width="17.28515625" style="76" bestFit="1" customWidth="1"/>
    <col min="7708" max="7708" width="10.28515625" style="76" bestFit="1" customWidth="1"/>
    <col min="7709" max="7944" width="8.7109375" style="76"/>
    <col min="7945" max="7945" width="36.28515625" style="76" customWidth="1"/>
    <col min="7946" max="7946" width="22.28515625" style="76" bestFit="1" customWidth="1"/>
    <col min="7947" max="7948" width="8.7109375" style="76" customWidth="1"/>
    <col min="7949" max="7949" width="10.7109375" style="76" bestFit="1" customWidth="1"/>
    <col min="7950" max="7950" width="13.7109375" style="76" bestFit="1" customWidth="1"/>
    <col min="7951" max="7951" width="7.7109375" style="76" customWidth="1"/>
    <col min="7952" max="7952" width="10.28515625" style="76" bestFit="1" customWidth="1"/>
    <col min="7953" max="7953" width="11.5703125" style="76" bestFit="1" customWidth="1"/>
    <col min="7954" max="7954" width="8.7109375" style="76" customWidth="1"/>
    <col min="7955" max="7955" width="10.28515625" style="76" bestFit="1" customWidth="1"/>
    <col min="7956" max="7956" width="11.5703125" style="76" bestFit="1" customWidth="1"/>
    <col min="7957" max="7957" width="7.5703125" style="76" customWidth="1"/>
    <col min="7958" max="7958" width="10.28515625" style="76" bestFit="1" customWidth="1"/>
    <col min="7959" max="7959" width="11.5703125" style="76" bestFit="1" customWidth="1"/>
    <col min="7960" max="7960" width="7.7109375" style="76" bestFit="1" customWidth="1"/>
    <col min="7961" max="7961" width="10.28515625" style="76" bestFit="1" customWidth="1"/>
    <col min="7962" max="7962" width="11.5703125" style="76" bestFit="1" customWidth="1"/>
    <col min="7963" max="7963" width="17.28515625" style="76" bestFit="1" customWidth="1"/>
    <col min="7964" max="7964" width="10.28515625" style="76" bestFit="1" customWidth="1"/>
    <col min="7965" max="8200" width="8.7109375" style="76"/>
    <col min="8201" max="8201" width="36.28515625" style="76" customWidth="1"/>
    <col min="8202" max="8202" width="22.28515625" style="76" bestFit="1" customWidth="1"/>
    <col min="8203" max="8204" width="8.7109375" style="76" customWidth="1"/>
    <col min="8205" max="8205" width="10.7109375" style="76" bestFit="1" customWidth="1"/>
    <col min="8206" max="8206" width="13.7109375" style="76" bestFit="1" customWidth="1"/>
    <col min="8207" max="8207" width="7.7109375" style="76" customWidth="1"/>
    <col min="8208" max="8208" width="10.28515625" style="76" bestFit="1" customWidth="1"/>
    <col min="8209" max="8209" width="11.5703125" style="76" bestFit="1" customWidth="1"/>
    <col min="8210" max="8210" width="8.7109375" style="76" customWidth="1"/>
    <col min="8211" max="8211" width="10.28515625" style="76" bestFit="1" customWidth="1"/>
    <col min="8212" max="8212" width="11.5703125" style="76" bestFit="1" customWidth="1"/>
    <col min="8213" max="8213" width="7.5703125" style="76" customWidth="1"/>
    <col min="8214" max="8214" width="10.28515625" style="76" bestFit="1" customWidth="1"/>
    <col min="8215" max="8215" width="11.5703125" style="76" bestFit="1" customWidth="1"/>
    <col min="8216" max="8216" width="7.7109375" style="76" bestFit="1" customWidth="1"/>
    <col min="8217" max="8217" width="10.28515625" style="76" bestFit="1" customWidth="1"/>
    <col min="8218" max="8218" width="11.5703125" style="76" bestFit="1" customWidth="1"/>
    <col min="8219" max="8219" width="17.28515625" style="76" bestFit="1" customWidth="1"/>
    <col min="8220" max="8220" width="10.28515625" style="76" bestFit="1" customWidth="1"/>
    <col min="8221" max="8456" width="8.7109375" style="76"/>
    <col min="8457" max="8457" width="36.28515625" style="76" customWidth="1"/>
    <col min="8458" max="8458" width="22.28515625" style="76" bestFit="1" customWidth="1"/>
    <col min="8459" max="8460" width="8.7109375" style="76" customWidth="1"/>
    <col min="8461" max="8461" width="10.7109375" style="76" bestFit="1" customWidth="1"/>
    <col min="8462" max="8462" width="13.7109375" style="76" bestFit="1" customWidth="1"/>
    <col min="8463" max="8463" width="7.7109375" style="76" customWidth="1"/>
    <col min="8464" max="8464" width="10.28515625" style="76" bestFit="1" customWidth="1"/>
    <col min="8465" max="8465" width="11.5703125" style="76" bestFit="1" customWidth="1"/>
    <col min="8466" max="8466" width="8.7109375" style="76" customWidth="1"/>
    <col min="8467" max="8467" width="10.28515625" style="76" bestFit="1" customWidth="1"/>
    <col min="8468" max="8468" width="11.5703125" style="76" bestFit="1" customWidth="1"/>
    <col min="8469" max="8469" width="7.5703125" style="76" customWidth="1"/>
    <col min="8470" max="8470" width="10.28515625" style="76" bestFit="1" customWidth="1"/>
    <col min="8471" max="8471" width="11.5703125" style="76" bestFit="1" customWidth="1"/>
    <col min="8472" max="8472" width="7.7109375" style="76" bestFit="1" customWidth="1"/>
    <col min="8473" max="8473" width="10.28515625" style="76" bestFit="1" customWidth="1"/>
    <col min="8474" max="8474" width="11.5703125" style="76" bestFit="1" customWidth="1"/>
    <col min="8475" max="8475" width="17.28515625" style="76" bestFit="1" customWidth="1"/>
    <col min="8476" max="8476" width="10.28515625" style="76" bestFit="1" customWidth="1"/>
    <col min="8477" max="8712" width="8.7109375" style="76"/>
    <col min="8713" max="8713" width="36.28515625" style="76" customWidth="1"/>
    <col min="8714" max="8714" width="22.28515625" style="76" bestFit="1" customWidth="1"/>
    <col min="8715" max="8716" width="8.7109375" style="76" customWidth="1"/>
    <col min="8717" max="8717" width="10.7109375" style="76" bestFit="1" customWidth="1"/>
    <col min="8718" max="8718" width="13.7109375" style="76" bestFit="1" customWidth="1"/>
    <col min="8719" max="8719" width="7.7109375" style="76" customWidth="1"/>
    <col min="8720" max="8720" width="10.28515625" style="76" bestFit="1" customWidth="1"/>
    <col min="8721" max="8721" width="11.5703125" style="76" bestFit="1" customWidth="1"/>
    <col min="8722" max="8722" width="8.7109375" style="76" customWidth="1"/>
    <col min="8723" max="8723" width="10.28515625" style="76" bestFit="1" customWidth="1"/>
    <col min="8724" max="8724" width="11.5703125" style="76" bestFit="1" customWidth="1"/>
    <col min="8725" max="8725" width="7.5703125" style="76" customWidth="1"/>
    <col min="8726" max="8726" width="10.28515625" style="76" bestFit="1" customWidth="1"/>
    <col min="8727" max="8727" width="11.5703125" style="76" bestFit="1" customWidth="1"/>
    <col min="8728" max="8728" width="7.7109375" style="76" bestFit="1" customWidth="1"/>
    <col min="8729" max="8729" width="10.28515625" style="76" bestFit="1" customWidth="1"/>
    <col min="8730" max="8730" width="11.5703125" style="76" bestFit="1" customWidth="1"/>
    <col min="8731" max="8731" width="17.28515625" style="76" bestFit="1" customWidth="1"/>
    <col min="8732" max="8732" width="10.28515625" style="76" bestFit="1" customWidth="1"/>
    <col min="8733" max="8968" width="8.7109375" style="76"/>
    <col min="8969" max="8969" width="36.28515625" style="76" customWidth="1"/>
    <col min="8970" max="8970" width="22.28515625" style="76" bestFit="1" customWidth="1"/>
    <col min="8971" max="8972" width="8.7109375" style="76" customWidth="1"/>
    <col min="8973" max="8973" width="10.7109375" style="76" bestFit="1" customWidth="1"/>
    <col min="8974" max="8974" width="13.7109375" style="76" bestFit="1" customWidth="1"/>
    <col min="8975" max="8975" width="7.7109375" style="76" customWidth="1"/>
    <col min="8976" max="8976" width="10.28515625" style="76" bestFit="1" customWidth="1"/>
    <col min="8977" max="8977" width="11.5703125" style="76" bestFit="1" customWidth="1"/>
    <col min="8978" max="8978" width="8.7109375" style="76" customWidth="1"/>
    <col min="8979" max="8979" width="10.28515625" style="76" bestFit="1" customWidth="1"/>
    <col min="8980" max="8980" width="11.5703125" style="76" bestFit="1" customWidth="1"/>
    <col min="8981" max="8981" width="7.5703125" style="76" customWidth="1"/>
    <col min="8982" max="8982" width="10.28515625" style="76" bestFit="1" customWidth="1"/>
    <col min="8983" max="8983" width="11.5703125" style="76" bestFit="1" customWidth="1"/>
    <col min="8984" max="8984" width="7.7109375" style="76" bestFit="1" customWidth="1"/>
    <col min="8985" max="8985" width="10.28515625" style="76" bestFit="1" customWidth="1"/>
    <col min="8986" max="8986" width="11.5703125" style="76" bestFit="1" customWidth="1"/>
    <col min="8987" max="8987" width="17.28515625" style="76" bestFit="1" customWidth="1"/>
    <col min="8988" max="8988" width="10.28515625" style="76" bestFit="1" customWidth="1"/>
    <col min="8989" max="9224" width="8.7109375" style="76"/>
    <col min="9225" max="9225" width="36.28515625" style="76" customWidth="1"/>
    <col min="9226" max="9226" width="22.28515625" style="76" bestFit="1" customWidth="1"/>
    <col min="9227" max="9228" width="8.7109375" style="76" customWidth="1"/>
    <col min="9229" max="9229" width="10.7109375" style="76" bestFit="1" customWidth="1"/>
    <col min="9230" max="9230" width="13.7109375" style="76" bestFit="1" customWidth="1"/>
    <col min="9231" max="9231" width="7.7109375" style="76" customWidth="1"/>
    <col min="9232" max="9232" width="10.28515625" style="76" bestFit="1" customWidth="1"/>
    <col min="9233" max="9233" width="11.5703125" style="76" bestFit="1" customWidth="1"/>
    <col min="9234" max="9234" width="8.7109375" style="76" customWidth="1"/>
    <col min="9235" max="9235" width="10.28515625" style="76" bestFit="1" customWidth="1"/>
    <col min="9236" max="9236" width="11.5703125" style="76" bestFit="1" customWidth="1"/>
    <col min="9237" max="9237" width="7.5703125" style="76" customWidth="1"/>
    <col min="9238" max="9238" width="10.28515625" style="76" bestFit="1" customWidth="1"/>
    <col min="9239" max="9239" width="11.5703125" style="76" bestFit="1" customWidth="1"/>
    <col min="9240" max="9240" width="7.7109375" style="76" bestFit="1" customWidth="1"/>
    <col min="9241" max="9241" width="10.28515625" style="76" bestFit="1" customWidth="1"/>
    <col min="9242" max="9242" width="11.5703125" style="76" bestFit="1" customWidth="1"/>
    <col min="9243" max="9243" width="17.28515625" style="76" bestFit="1" customWidth="1"/>
    <col min="9244" max="9244" width="10.28515625" style="76" bestFit="1" customWidth="1"/>
    <col min="9245" max="9480" width="8.7109375" style="76"/>
    <col min="9481" max="9481" width="36.28515625" style="76" customWidth="1"/>
    <col min="9482" max="9482" width="22.28515625" style="76" bestFit="1" customWidth="1"/>
    <col min="9483" max="9484" width="8.7109375" style="76" customWidth="1"/>
    <col min="9485" max="9485" width="10.7109375" style="76" bestFit="1" customWidth="1"/>
    <col min="9486" max="9486" width="13.7109375" style="76" bestFit="1" customWidth="1"/>
    <col min="9487" max="9487" width="7.7109375" style="76" customWidth="1"/>
    <col min="9488" max="9488" width="10.28515625" style="76" bestFit="1" customWidth="1"/>
    <col min="9489" max="9489" width="11.5703125" style="76" bestFit="1" customWidth="1"/>
    <col min="9490" max="9490" width="8.7109375" style="76" customWidth="1"/>
    <col min="9491" max="9491" width="10.28515625" style="76" bestFit="1" customWidth="1"/>
    <col min="9492" max="9492" width="11.5703125" style="76" bestFit="1" customWidth="1"/>
    <col min="9493" max="9493" width="7.5703125" style="76" customWidth="1"/>
    <col min="9494" max="9494" width="10.28515625" style="76" bestFit="1" customWidth="1"/>
    <col min="9495" max="9495" width="11.5703125" style="76" bestFit="1" customWidth="1"/>
    <col min="9496" max="9496" width="7.7109375" style="76" bestFit="1" customWidth="1"/>
    <col min="9497" max="9497" width="10.28515625" style="76" bestFit="1" customWidth="1"/>
    <col min="9498" max="9498" width="11.5703125" style="76" bestFit="1" customWidth="1"/>
    <col min="9499" max="9499" width="17.28515625" style="76" bestFit="1" customWidth="1"/>
    <col min="9500" max="9500" width="10.28515625" style="76" bestFit="1" customWidth="1"/>
    <col min="9501" max="9736" width="8.7109375" style="76"/>
    <col min="9737" max="9737" width="36.28515625" style="76" customWidth="1"/>
    <col min="9738" max="9738" width="22.28515625" style="76" bestFit="1" customWidth="1"/>
    <col min="9739" max="9740" width="8.7109375" style="76" customWidth="1"/>
    <col min="9741" max="9741" width="10.7109375" style="76" bestFit="1" customWidth="1"/>
    <col min="9742" max="9742" width="13.7109375" style="76" bestFit="1" customWidth="1"/>
    <col min="9743" max="9743" width="7.7109375" style="76" customWidth="1"/>
    <col min="9744" max="9744" width="10.28515625" style="76" bestFit="1" customWidth="1"/>
    <col min="9745" max="9745" width="11.5703125" style="76" bestFit="1" customWidth="1"/>
    <col min="9746" max="9746" width="8.7109375" style="76" customWidth="1"/>
    <col min="9747" max="9747" width="10.28515625" style="76" bestFit="1" customWidth="1"/>
    <col min="9748" max="9748" width="11.5703125" style="76" bestFit="1" customWidth="1"/>
    <col min="9749" max="9749" width="7.5703125" style="76" customWidth="1"/>
    <col min="9750" max="9750" width="10.28515625" style="76" bestFit="1" customWidth="1"/>
    <col min="9751" max="9751" width="11.5703125" style="76" bestFit="1" customWidth="1"/>
    <col min="9752" max="9752" width="7.7109375" style="76" bestFit="1" customWidth="1"/>
    <col min="9753" max="9753" width="10.28515625" style="76" bestFit="1" customWidth="1"/>
    <col min="9754" max="9754" width="11.5703125" style="76" bestFit="1" customWidth="1"/>
    <col min="9755" max="9755" width="17.28515625" style="76" bestFit="1" customWidth="1"/>
    <col min="9756" max="9756" width="10.28515625" style="76" bestFit="1" customWidth="1"/>
    <col min="9757" max="9992" width="8.7109375" style="76"/>
    <col min="9993" max="9993" width="36.28515625" style="76" customWidth="1"/>
    <col min="9994" max="9994" width="22.28515625" style="76" bestFit="1" customWidth="1"/>
    <col min="9995" max="9996" width="8.7109375" style="76" customWidth="1"/>
    <col min="9997" max="9997" width="10.7109375" style="76" bestFit="1" customWidth="1"/>
    <col min="9998" max="9998" width="13.7109375" style="76" bestFit="1" customWidth="1"/>
    <col min="9999" max="9999" width="7.7109375" style="76" customWidth="1"/>
    <col min="10000" max="10000" width="10.28515625" style="76" bestFit="1" customWidth="1"/>
    <col min="10001" max="10001" width="11.5703125" style="76" bestFit="1" customWidth="1"/>
    <col min="10002" max="10002" width="8.7109375" style="76" customWidth="1"/>
    <col min="10003" max="10003" width="10.28515625" style="76" bestFit="1" customWidth="1"/>
    <col min="10004" max="10004" width="11.5703125" style="76" bestFit="1" customWidth="1"/>
    <col min="10005" max="10005" width="7.5703125" style="76" customWidth="1"/>
    <col min="10006" max="10006" width="10.28515625" style="76" bestFit="1" customWidth="1"/>
    <col min="10007" max="10007" width="11.5703125" style="76" bestFit="1" customWidth="1"/>
    <col min="10008" max="10008" width="7.7109375" style="76" bestFit="1" customWidth="1"/>
    <col min="10009" max="10009" width="10.28515625" style="76" bestFit="1" customWidth="1"/>
    <col min="10010" max="10010" width="11.5703125" style="76" bestFit="1" customWidth="1"/>
    <col min="10011" max="10011" width="17.28515625" style="76" bestFit="1" customWidth="1"/>
    <col min="10012" max="10012" width="10.28515625" style="76" bestFit="1" customWidth="1"/>
    <col min="10013" max="10248" width="8.7109375" style="76"/>
    <col min="10249" max="10249" width="36.28515625" style="76" customWidth="1"/>
    <col min="10250" max="10250" width="22.28515625" style="76" bestFit="1" customWidth="1"/>
    <col min="10251" max="10252" width="8.7109375" style="76" customWidth="1"/>
    <col min="10253" max="10253" width="10.7109375" style="76" bestFit="1" customWidth="1"/>
    <col min="10254" max="10254" width="13.7109375" style="76" bestFit="1" customWidth="1"/>
    <col min="10255" max="10255" width="7.7109375" style="76" customWidth="1"/>
    <col min="10256" max="10256" width="10.28515625" style="76" bestFit="1" customWidth="1"/>
    <col min="10257" max="10257" width="11.5703125" style="76" bestFit="1" customWidth="1"/>
    <col min="10258" max="10258" width="8.7109375" style="76" customWidth="1"/>
    <col min="10259" max="10259" width="10.28515625" style="76" bestFit="1" customWidth="1"/>
    <col min="10260" max="10260" width="11.5703125" style="76" bestFit="1" customWidth="1"/>
    <col min="10261" max="10261" width="7.5703125" style="76" customWidth="1"/>
    <col min="10262" max="10262" width="10.28515625" style="76" bestFit="1" customWidth="1"/>
    <col min="10263" max="10263" width="11.5703125" style="76" bestFit="1" customWidth="1"/>
    <col min="10264" max="10264" width="7.7109375" style="76" bestFit="1" customWidth="1"/>
    <col min="10265" max="10265" width="10.28515625" style="76" bestFit="1" customWidth="1"/>
    <col min="10266" max="10266" width="11.5703125" style="76" bestFit="1" customWidth="1"/>
    <col min="10267" max="10267" width="17.28515625" style="76" bestFit="1" customWidth="1"/>
    <col min="10268" max="10268" width="10.28515625" style="76" bestFit="1" customWidth="1"/>
    <col min="10269" max="10504" width="8.7109375" style="76"/>
    <col min="10505" max="10505" width="36.28515625" style="76" customWidth="1"/>
    <col min="10506" max="10506" width="22.28515625" style="76" bestFit="1" customWidth="1"/>
    <col min="10507" max="10508" width="8.7109375" style="76" customWidth="1"/>
    <col min="10509" max="10509" width="10.7109375" style="76" bestFit="1" customWidth="1"/>
    <col min="10510" max="10510" width="13.7109375" style="76" bestFit="1" customWidth="1"/>
    <col min="10511" max="10511" width="7.7109375" style="76" customWidth="1"/>
    <col min="10512" max="10512" width="10.28515625" style="76" bestFit="1" customWidth="1"/>
    <col min="10513" max="10513" width="11.5703125" style="76" bestFit="1" customWidth="1"/>
    <col min="10514" max="10514" width="8.7109375" style="76" customWidth="1"/>
    <col min="10515" max="10515" width="10.28515625" style="76" bestFit="1" customWidth="1"/>
    <col min="10516" max="10516" width="11.5703125" style="76" bestFit="1" customWidth="1"/>
    <col min="10517" max="10517" width="7.5703125" style="76" customWidth="1"/>
    <col min="10518" max="10518" width="10.28515625" style="76" bestFit="1" customWidth="1"/>
    <col min="10519" max="10519" width="11.5703125" style="76" bestFit="1" customWidth="1"/>
    <col min="10520" max="10520" width="7.7109375" style="76" bestFit="1" customWidth="1"/>
    <col min="10521" max="10521" width="10.28515625" style="76" bestFit="1" customWidth="1"/>
    <col min="10522" max="10522" width="11.5703125" style="76" bestFit="1" customWidth="1"/>
    <col min="10523" max="10523" width="17.28515625" style="76" bestFit="1" customWidth="1"/>
    <col min="10524" max="10524" width="10.28515625" style="76" bestFit="1" customWidth="1"/>
    <col min="10525" max="10760" width="8.7109375" style="76"/>
    <col min="10761" max="10761" width="36.28515625" style="76" customWidth="1"/>
    <col min="10762" max="10762" width="22.28515625" style="76" bestFit="1" customWidth="1"/>
    <col min="10763" max="10764" width="8.7109375" style="76" customWidth="1"/>
    <col min="10765" max="10765" width="10.7109375" style="76" bestFit="1" customWidth="1"/>
    <col min="10766" max="10766" width="13.7109375" style="76" bestFit="1" customWidth="1"/>
    <col min="10767" max="10767" width="7.7109375" style="76" customWidth="1"/>
    <col min="10768" max="10768" width="10.28515625" style="76" bestFit="1" customWidth="1"/>
    <col min="10769" max="10769" width="11.5703125" style="76" bestFit="1" customWidth="1"/>
    <col min="10770" max="10770" width="8.7109375" style="76" customWidth="1"/>
    <col min="10771" max="10771" width="10.28515625" style="76" bestFit="1" customWidth="1"/>
    <col min="10772" max="10772" width="11.5703125" style="76" bestFit="1" customWidth="1"/>
    <col min="10773" max="10773" width="7.5703125" style="76" customWidth="1"/>
    <col min="10774" max="10774" width="10.28515625" style="76" bestFit="1" customWidth="1"/>
    <col min="10775" max="10775" width="11.5703125" style="76" bestFit="1" customWidth="1"/>
    <col min="10776" max="10776" width="7.7109375" style="76" bestFit="1" customWidth="1"/>
    <col min="10777" max="10777" width="10.28515625" style="76" bestFit="1" customWidth="1"/>
    <col min="10778" max="10778" width="11.5703125" style="76" bestFit="1" customWidth="1"/>
    <col min="10779" max="10779" width="17.28515625" style="76" bestFit="1" customWidth="1"/>
    <col min="10780" max="10780" width="10.28515625" style="76" bestFit="1" customWidth="1"/>
    <col min="10781" max="11016" width="8.7109375" style="76"/>
    <col min="11017" max="11017" width="36.28515625" style="76" customWidth="1"/>
    <col min="11018" max="11018" width="22.28515625" style="76" bestFit="1" customWidth="1"/>
    <col min="11019" max="11020" width="8.7109375" style="76" customWidth="1"/>
    <col min="11021" max="11021" width="10.7109375" style="76" bestFit="1" customWidth="1"/>
    <col min="11022" max="11022" width="13.7109375" style="76" bestFit="1" customWidth="1"/>
    <col min="11023" max="11023" width="7.7109375" style="76" customWidth="1"/>
    <col min="11024" max="11024" width="10.28515625" style="76" bestFit="1" customWidth="1"/>
    <col min="11025" max="11025" width="11.5703125" style="76" bestFit="1" customWidth="1"/>
    <col min="11026" max="11026" width="8.7109375" style="76" customWidth="1"/>
    <col min="11027" max="11027" width="10.28515625" style="76" bestFit="1" customWidth="1"/>
    <col min="11028" max="11028" width="11.5703125" style="76" bestFit="1" customWidth="1"/>
    <col min="11029" max="11029" width="7.5703125" style="76" customWidth="1"/>
    <col min="11030" max="11030" width="10.28515625" style="76" bestFit="1" customWidth="1"/>
    <col min="11031" max="11031" width="11.5703125" style="76" bestFit="1" customWidth="1"/>
    <col min="11032" max="11032" width="7.7109375" style="76" bestFit="1" customWidth="1"/>
    <col min="11033" max="11033" width="10.28515625" style="76" bestFit="1" customWidth="1"/>
    <col min="11034" max="11034" width="11.5703125" style="76" bestFit="1" customWidth="1"/>
    <col min="11035" max="11035" width="17.28515625" style="76" bestFit="1" customWidth="1"/>
    <col min="11036" max="11036" width="10.28515625" style="76" bestFit="1" customWidth="1"/>
    <col min="11037" max="11272" width="8.7109375" style="76"/>
    <col min="11273" max="11273" width="36.28515625" style="76" customWidth="1"/>
    <col min="11274" max="11274" width="22.28515625" style="76" bestFit="1" customWidth="1"/>
    <col min="11275" max="11276" width="8.7109375" style="76" customWidth="1"/>
    <col min="11277" max="11277" width="10.7109375" style="76" bestFit="1" customWidth="1"/>
    <col min="11278" max="11278" width="13.7109375" style="76" bestFit="1" customWidth="1"/>
    <col min="11279" max="11279" width="7.7109375" style="76" customWidth="1"/>
    <col min="11280" max="11280" width="10.28515625" style="76" bestFit="1" customWidth="1"/>
    <col min="11281" max="11281" width="11.5703125" style="76" bestFit="1" customWidth="1"/>
    <col min="11282" max="11282" width="8.7109375" style="76" customWidth="1"/>
    <col min="11283" max="11283" width="10.28515625" style="76" bestFit="1" customWidth="1"/>
    <col min="11284" max="11284" width="11.5703125" style="76" bestFit="1" customWidth="1"/>
    <col min="11285" max="11285" width="7.5703125" style="76" customWidth="1"/>
    <col min="11286" max="11286" width="10.28515625" style="76" bestFit="1" customWidth="1"/>
    <col min="11287" max="11287" width="11.5703125" style="76" bestFit="1" customWidth="1"/>
    <col min="11288" max="11288" width="7.7109375" style="76" bestFit="1" customWidth="1"/>
    <col min="11289" max="11289" width="10.28515625" style="76" bestFit="1" customWidth="1"/>
    <col min="11290" max="11290" width="11.5703125" style="76" bestFit="1" customWidth="1"/>
    <col min="11291" max="11291" width="17.28515625" style="76" bestFit="1" customWidth="1"/>
    <col min="11292" max="11292" width="10.28515625" style="76" bestFit="1" customWidth="1"/>
    <col min="11293" max="11528" width="8.7109375" style="76"/>
    <col min="11529" max="11529" width="36.28515625" style="76" customWidth="1"/>
    <col min="11530" max="11530" width="22.28515625" style="76" bestFit="1" customWidth="1"/>
    <col min="11531" max="11532" width="8.7109375" style="76" customWidth="1"/>
    <col min="11533" max="11533" width="10.7109375" style="76" bestFit="1" customWidth="1"/>
    <col min="11534" max="11534" width="13.7109375" style="76" bestFit="1" customWidth="1"/>
    <col min="11535" max="11535" width="7.7109375" style="76" customWidth="1"/>
    <col min="11536" max="11536" width="10.28515625" style="76" bestFit="1" customWidth="1"/>
    <col min="11537" max="11537" width="11.5703125" style="76" bestFit="1" customWidth="1"/>
    <col min="11538" max="11538" width="8.7109375" style="76" customWidth="1"/>
    <col min="11539" max="11539" width="10.28515625" style="76" bestFit="1" customWidth="1"/>
    <col min="11540" max="11540" width="11.5703125" style="76" bestFit="1" customWidth="1"/>
    <col min="11541" max="11541" width="7.5703125" style="76" customWidth="1"/>
    <col min="11542" max="11542" width="10.28515625" style="76" bestFit="1" customWidth="1"/>
    <col min="11543" max="11543" width="11.5703125" style="76" bestFit="1" customWidth="1"/>
    <col min="11544" max="11544" width="7.7109375" style="76" bestFit="1" customWidth="1"/>
    <col min="11545" max="11545" width="10.28515625" style="76" bestFit="1" customWidth="1"/>
    <col min="11546" max="11546" width="11.5703125" style="76" bestFit="1" customWidth="1"/>
    <col min="11547" max="11547" width="17.28515625" style="76" bestFit="1" customWidth="1"/>
    <col min="11548" max="11548" width="10.28515625" style="76" bestFit="1" customWidth="1"/>
    <col min="11549" max="11784" width="8.7109375" style="76"/>
    <col min="11785" max="11785" width="36.28515625" style="76" customWidth="1"/>
    <col min="11786" max="11786" width="22.28515625" style="76" bestFit="1" customWidth="1"/>
    <col min="11787" max="11788" width="8.7109375" style="76" customWidth="1"/>
    <col min="11789" max="11789" width="10.7109375" style="76" bestFit="1" customWidth="1"/>
    <col min="11790" max="11790" width="13.7109375" style="76" bestFit="1" customWidth="1"/>
    <col min="11791" max="11791" width="7.7109375" style="76" customWidth="1"/>
    <col min="11792" max="11792" width="10.28515625" style="76" bestFit="1" customWidth="1"/>
    <col min="11793" max="11793" width="11.5703125" style="76" bestFit="1" customWidth="1"/>
    <col min="11794" max="11794" width="8.7109375" style="76" customWidth="1"/>
    <col min="11795" max="11795" width="10.28515625" style="76" bestFit="1" customWidth="1"/>
    <col min="11796" max="11796" width="11.5703125" style="76" bestFit="1" customWidth="1"/>
    <col min="11797" max="11797" width="7.5703125" style="76" customWidth="1"/>
    <col min="11798" max="11798" width="10.28515625" style="76" bestFit="1" customWidth="1"/>
    <col min="11799" max="11799" width="11.5703125" style="76" bestFit="1" customWidth="1"/>
    <col min="11800" max="11800" width="7.7109375" style="76" bestFit="1" customWidth="1"/>
    <col min="11801" max="11801" width="10.28515625" style="76" bestFit="1" customWidth="1"/>
    <col min="11802" max="11802" width="11.5703125" style="76" bestFit="1" customWidth="1"/>
    <col min="11803" max="11803" width="17.28515625" style="76" bestFit="1" customWidth="1"/>
    <col min="11804" max="11804" width="10.28515625" style="76" bestFit="1" customWidth="1"/>
    <col min="11805" max="12040" width="8.7109375" style="76"/>
    <col min="12041" max="12041" width="36.28515625" style="76" customWidth="1"/>
    <col min="12042" max="12042" width="22.28515625" style="76" bestFit="1" customWidth="1"/>
    <col min="12043" max="12044" width="8.7109375" style="76" customWidth="1"/>
    <col min="12045" max="12045" width="10.7109375" style="76" bestFit="1" customWidth="1"/>
    <col min="12046" max="12046" width="13.7109375" style="76" bestFit="1" customWidth="1"/>
    <col min="12047" max="12047" width="7.7109375" style="76" customWidth="1"/>
    <col min="12048" max="12048" width="10.28515625" style="76" bestFit="1" customWidth="1"/>
    <col min="12049" max="12049" width="11.5703125" style="76" bestFit="1" customWidth="1"/>
    <col min="12050" max="12050" width="8.7109375" style="76" customWidth="1"/>
    <col min="12051" max="12051" width="10.28515625" style="76" bestFit="1" customWidth="1"/>
    <col min="12052" max="12052" width="11.5703125" style="76" bestFit="1" customWidth="1"/>
    <col min="12053" max="12053" width="7.5703125" style="76" customWidth="1"/>
    <col min="12054" max="12054" width="10.28515625" style="76" bestFit="1" customWidth="1"/>
    <col min="12055" max="12055" width="11.5703125" style="76" bestFit="1" customWidth="1"/>
    <col min="12056" max="12056" width="7.7109375" style="76" bestFit="1" customWidth="1"/>
    <col min="12057" max="12057" width="10.28515625" style="76" bestFit="1" customWidth="1"/>
    <col min="12058" max="12058" width="11.5703125" style="76" bestFit="1" customWidth="1"/>
    <col min="12059" max="12059" width="17.28515625" style="76" bestFit="1" customWidth="1"/>
    <col min="12060" max="12060" width="10.28515625" style="76" bestFit="1" customWidth="1"/>
    <col min="12061" max="12296" width="8.7109375" style="76"/>
    <col min="12297" max="12297" width="36.28515625" style="76" customWidth="1"/>
    <col min="12298" max="12298" width="22.28515625" style="76" bestFit="1" customWidth="1"/>
    <col min="12299" max="12300" width="8.7109375" style="76" customWidth="1"/>
    <col min="12301" max="12301" width="10.7109375" style="76" bestFit="1" customWidth="1"/>
    <col min="12302" max="12302" width="13.7109375" style="76" bestFit="1" customWidth="1"/>
    <col min="12303" max="12303" width="7.7109375" style="76" customWidth="1"/>
    <col min="12304" max="12304" width="10.28515625" style="76" bestFit="1" customWidth="1"/>
    <col min="12305" max="12305" width="11.5703125" style="76" bestFit="1" customWidth="1"/>
    <col min="12306" max="12306" width="8.7109375" style="76" customWidth="1"/>
    <col min="12307" max="12307" width="10.28515625" style="76" bestFit="1" customWidth="1"/>
    <col min="12308" max="12308" width="11.5703125" style="76" bestFit="1" customWidth="1"/>
    <col min="12309" max="12309" width="7.5703125" style="76" customWidth="1"/>
    <col min="12310" max="12310" width="10.28515625" style="76" bestFit="1" customWidth="1"/>
    <col min="12311" max="12311" width="11.5703125" style="76" bestFit="1" customWidth="1"/>
    <col min="12312" max="12312" width="7.7109375" style="76" bestFit="1" customWidth="1"/>
    <col min="12313" max="12313" width="10.28515625" style="76" bestFit="1" customWidth="1"/>
    <col min="12314" max="12314" width="11.5703125" style="76" bestFit="1" customWidth="1"/>
    <col min="12315" max="12315" width="17.28515625" style="76" bestFit="1" customWidth="1"/>
    <col min="12316" max="12316" width="10.28515625" style="76" bestFit="1" customWidth="1"/>
    <col min="12317" max="12552" width="8.7109375" style="76"/>
    <col min="12553" max="12553" width="36.28515625" style="76" customWidth="1"/>
    <col min="12554" max="12554" width="22.28515625" style="76" bestFit="1" customWidth="1"/>
    <col min="12555" max="12556" width="8.7109375" style="76" customWidth="1"/>
    <col min="12557" max="12557" width="10.7109375" style="76" bestFit="1" customWidth="1"/>
    <col min="12558" max="12558" width="13.7109375" style="76" bestFit="1" customWidth="1"/>
    <col min="12559" max="12559" width="7.7109375" style="76" customWidth="1"/>
    <col min="12560" max="12560" width="10.28515625" style="76" bestFit="1" customWidth="1"/>
    <col min="12561" max="12561" width="11.5703125" style="76" bestFit="1" customWidth="1"/>
    <col min="12562" max="12562" width="8.7109375" style="76" customWidth="1"/>
    <col min="12563" max="12563" width="10.28515625" style="76" bestFit="1" customWidth="1"/>
    <col min="12564" max="12564" width="11.5703125" style="76" bestFit="1" customWidth="1"/>
    <col min="12565" max="12565" width="7.5703125" style="76" customWidth="1"/>
    <col min="12566" max="12566" width="10.28515625" style="76" bestFit="1" customWidth="1"/>
    <col min="12567" max="12567" width="11.5703125" style="76" bestFit="1" customWidth="1"/>
    <col min="12568" max="12568" width="7.7109375" style="76" bestFit="1" customWidth="1"/>
    <col min="12569" max="12569" width="10.28515625" style="76" bestFit="1" customWidth="1"/>
    <col min="12570" max="12570" width="11.5703125" style="76" bestFit="1" customWidth="1"/>
    <col min="12571" max="12571" width="17.28515625" style="76" bestFit="1" customWidth="1"/>
    <col min="12572" max="12572" width="10.28515625" style="76" bestFit="1" customWidth="1"/>
    <col min="12573" max="12808" width="8.7109375" style="76"/>
    <col min="12809" max="12809" width="36.28515625" style="76" customWidth="1"/>
    <col min="12810" max="12810" width="22.28515625" style="76" bestFit="1" customWidth="1"/>
    <col min="12811" max="12812" width="8.7109375" style="76" customWidth="1"/>
    <col min="12813" max="12813" width="10.7109375" style="76" bestFit="1" customWidth="1"/>
    <col min="12814" max="12814" width="13.7109375" style="76" bestFit="1" customWidth="1"/>
    <col min="12815" max="12815" width="7.7109375" style="76" customWidth="1"/>
    <col min="12816" max="12816" width="10.28515625" style="76" bestFit="1" customWidth="1"/>
    <col min="12817" max="12817" width="11.5703125" style="76" bestFit="1" customWidth="1"/>
    <col min="12818" max="12818" width="8.7109375" style="76" customWidth="1"/>
    <col min="12819" max="12819" width="10.28515625" style="76" bestFit="1" customWidth="1"/>
    <col min="12820" max="12820" width="11.5703125" style="76" bestFit="1" customWidth="1"/>
    <col min="12821" max="12821" width="7.5703125" style="76" customWidth="1"/>
    <col min="12822" max="12822" width="10.28515625" style="76" bestFit="1" customWidth="1"/>
    <col min="12823" max="12823" width="11.5703125" style="76" bestFit="1" customWidth="1"/>
    <col min="12824" max="12824" width="7.7109375" style="76" bestFit="1" customWidth="1"/>
    <col min="12825" max="12825" width="10.28515625" style="76" bestFit="1" customWidth="1"/>
    <col min="12826" max="12826" width="11.5703125" style="76" bestFit="1" customWidth="1"/>
    <col min="12827" max="12827" width="17.28515625" style="76" bestFit="1" customWidth="1"/>
    <col min="12828" max="12828" width="10.28515625" style="76" bestFit="1" customWidth="1"/>
    <col min="12829" max="13064" width="8.7109375" style="76"/>
    <col min="13065" max="13065" width="36.28515625" style="76" customWidth="1"/>
    <col min="13066" max="13066" width="22.28515625" style="76" bestFit="1" customWidth="1"/>
    <col min="13067" max="13068" width="8.7109375" style="76" customWidth="1"/>
    <col min="13069" max="13069" width="10.7109375" style="76" bestFit="1" customWidth="1"/>
    <col min="13070" max="13070" width="13.7109375" style="76" bestFit="1" customWidth="1"/>
    <col min="13071" max="13071" width="7.7109375" style="76" customWidth="1"/>
    <col min="13072" max="13072" width="10.28515625" style="76" bestFit="1" customWidth="1"/>
    <col min="13073" max="13073" width="11.5703125" style="76" bestFit="1" customWidth="1"/>
    <col min="13074" max="13074" width="8.7109375" style="76" customWidth="1"/>
    <col min="13075" max="13075" width="10.28515625" style="76" bestFit="1" customWidth="1"/>
    <col min="13076" max="13076" width="11.5703125" style="76" bestFit="1" customWidth="1"/>
    <col min="13077" max="13077" width="7.5703125" style="76" customWidth="1"/>
    <col min="13078" max="13078" width="10.28515625" style="76" bestFit="1" customWidth="1"/>
    <col min="13079" max="13079" width="11.5703125" style="76" bestFit="1" customWidth="1"/>
    <col min="13080" max="13080" width="7.7109375" style="76" bestFit="1" customWidth="1"/>
    <col min="13081" max="13081" width="10.28515625" style="76" bestFit="1" customWidth="1"/>
    <col min="13082" max="13082" width="11.5703125" style="76" bestFit="1" customWidth="1"/>
    <col min="13083" max="13083" width="17.28515625" style="76" bestFit="1" customWidth="1"/>
    <col min="13084" max="13084" width="10.28515625" style="76" bestFit="1" customWidth="1"/>
    <col min="13085" max="13320" width="8.7109375" style="76"/>
    <col min="13321" max="13321" width="36.28515625" style="76" customWidth="1"/>
    <col min="13322" max="13322" width="22.28515625" style="76" bestFit="1" customWidth="1"/>
    <col min="13323" max="13324" width="8.7109375" style="76" customWidth="1"/>
    <col min="13325" max="13325" width="10.7109375" style="76" bestFit="1" customWidth="1"/>
    <col min="13326" max="13326" width="13.7109375" style="76" bestFit="1" customWidth="1"/>
    <col min="13327" max="13327" width="7.7109375" style="76" customWidth="1"/>
    <col min="13328" max="13328" width="10.28515625" style="76" bestFit="1" customWidth="1"/>
    <col min="13329" max="13329" width="11.5703125" style="76" bestFit="1" customWidth="1"/>
    <col min="13330" max="13330" width="8.7109375" style="76" customWidth="1"/>
    <col min="13331" max="13331" width="10.28515625" style="76" bestFit="1" customWidth="1"/>
    <col min="13332" max="13332" width="11.5703125" style="76" bestFit="1" customWidth="1"/>
    <col min="13333" max="13333" width="7.5703125" style="76" customWidth="1"/>
    <col min="13334" max="13334" width="10.28515625" style="76" bestFit="1" customWidth="1"/>
    <col min="13335" max="13335" width="11.5703125" style="76" bestFit="1" customWidth="1"/>
    <col min="13336" max="13336" width="7.7109375" style="76" bestFit="1" customWidth="1"/>
    <col min="13337" max="13337" width="10.28515625" style="76" bestFit="1" customWidth="1"/>
    <col min="13338" max="13338" width="11.5703125" style="76" bestFit="1" customWidth="1"/>
    <col min="13339" max="13339" width="17.28515625" style="76" bestFit="1" customWidth="1"/>
    <col min="13340" max="13340" width="10.28515625" style="76" bestFit="1" customWidth="1"/>
    <col min="13341" max="13576" width="8.7109375" style="76"/>
    <col min="13577" max="13577" width="36.28515625" style="76" customWidth="1"/>
    <col min="13578" max="13578" width="22.28515625" style="76" bestFit="1" customWidth="1"/>
    <col min="13579" max="13580" width="8.7109375" style="76" customWidth="1"/>
    <col min="13581" max="13581" width="10.7109375" style="76" bestFit="1" customWidth="1"/>
    <col min="13582" max="13582" width="13.7109375" style="76" bestFit="1" customWidth="1"/>
    <col min="13583" max="13583" width="7.7109375" style="76" customWidth="1"/>
    <col min="13584" max="13584" width="10.28515625" style="76" bestFit="1" customWidth="1"/>
    <col min="13585" max="13585" width="11.5703125" style="76" bestFit="1" customWidth="1"/>
    <col min="13586" max="13586" width="8.7109375" style="76" customWidth="1"/>
    <col min="13587" max="13587" width="10.28515625" style="76" bestFit="1" customWidth="1"/>
    <col min="13588" max="13588" width="11.5703125" style="76" bestFit="1" customWidth="1"/>
    <col min="13589" max="13589" width="7.5703125" style="76" customWidth="1"/>
    <col min="13590" max="13590" width="10.28515625" style="76" bestFit="1" customWidth="1"/>
    <col min="13591" max="13591" width="11.5703125" style="76" bestFit="1" customWidth="1"/>
    <col min="13592" max="13592" width="7.7109375" style="76" bestFit="1" customWidth="1"/>
    <col min="13593" max="13593" width="10.28515625" style="76" bestFit="1" customWidth="1"/>
    <col min="13594" max="13594" width="11.5703125" style="76" bestFit="1" customWidth="1"/>
    <col min="13595" max="13595" width="17.28515625" style="76" bestFit="1" customWidth="1"/>
    <col min="13596" max="13596" width="10.28515625" style="76" bestFit="1" customWidth="1"/>
    <col min="13597" max="13832" width="8.7109375" style="76"/>
    <col min="13833" max="13833" width="36.28515625" style="76" customWidth="1"/>
    <col min="13834" max="13834" width="22.28515625" style="76" bestFit="1" customWidth="1"/>
    <col min="13835" max="13836" width="8.7109375" style="76" customWidth="1"/>
    <col min="13837" max="13837" width="10.7109375" style="76" bestFit="1" customWidth="1"/>
    <col min="13838" max="13838" width="13.7109375" style="76" bestFit="1" customWidth="1"/>
    <col min="13839" max="13839" width="7.7109375" style="76" customWidth="1"/>
    <col min="13840" max="13840" width="10.28515625" style="76" bestFit="1" customWidth="1"/>
    <col min="13841" max="13841" width="11.5703125" style="76" bestFit="1" customWidth="1"/>
    <col min="13842" max="13842" width="8.7109375" style="76" customWidth="1"/>
    <col min="13843" max="13843" width="10.28515625" style="76" bestFit="1" customWidth="1"/>
    <col min="13844" max="13844" width="11.5703125" style="76" bestFit="1" customWidth="1"/>
    <col min="13845" max="13845" width="7.5703125" style="76" customWidth="1"/>
    <col min="13846" max="13846" width="10.28515625" style="76" bestFit="1" customWidth="1"/>
    <col min="13847" max="13847" width="11.5703125" style="76" bestFit="1" customWidth="1"/>
    <col min="13848" max="13848" width="7.7109375" style="76" bestFit="1" customWidth="1"/>
    <col min="13849" max="13849" width="10.28515625" style="76" bestFit="1" customWidth="1"/>
    <col min="13850" max="13850" width="11.5703125" style="76" bestFit="1" customWidth="1"/>
    <col min="13851" max="13851" width="17.28515625" style="76" bestFit="1" customWidth="1"/>
    <col min="13852" max="13852" width="10.28515625" style="76" bestFit="1" customWidth="1"/>
    <col min="13853" max="14088" width="8.7109375" style="76"/>
    <col min="14089" max="14089" width="36.28515625" style="76" customWidth="1"/>
    <col min="14090" max="14090" width="22.28515625" style="76" bestFit="1" customWidth="1"/>
    <col min="14091" max="14092" width="8.7109375" style="76" customWidth="1"/>
    <col min="14093" max="14093" width="10.7109375" style="76" bestFit="1" customWidth="1"/>
    <col min="14094" max="14094" width="13.7109375" style="76" bestFit="1" customWidth="1"/>
    <col min="14095" max="14095" width="7.7109375" style="76" customWidth="1"/>
    <col min="14096" max="14096" width="10.28515625" style="76" bestFit="1" customWidth="1"/>
    <col min="14097" max="14097" width="11.5703125" style="76" bestFit="1" customWidth="1"/>
    <col min="14098" max="14098" width="8.7109375" style="76" customWidth="1"/>
    <col min="14099" max="14099" width="10.28515625" style="76" bestFit="1" customWidth="1"/>
    <col min="14100" max="14100" width="11.5703125" style="76" bestFit="1" customWidth="1"/>
    <col min="14101" max="14101" width="7.5703125" style="76" customWidth="1"/>
    <col min="14102" max="14102" width="10.28515625" style="76" bestFit="1" customWidth="1"/>
    <col min="14103" max="14103" width="11.5703125" style="76" bestFit="1" customWidth="1"/>
    <col min="14104" max="14104" width="7.7109375" style="76" bestFit="1" customWidth="1"/>
    <col min="14105" max="14105" width="10.28515625" style="76" bestFit="1" customWidth="1"/>
    <col min="14106" max="14106" width="11.5703125" style="76" bestFit="1" customWidth="1"/>
    <col min="14107" max="14107" width="17.28515625" style="76" bestFit="1" customWidth="1"/>
    <col min="14108" max="14108" width="10.28515625" style="76" bestFit="1" customWidth="1"/>
    <col min="14109" max="14344" width="8.7109375" style="76"/>
    <col min="14345" max="14345" width="36.28515625" style="76" customWidth="1"/>
    <col min="14346" max="14346" width="22.28515625" style="76" bestFit="1" customWidth="1"/>
    <col min="14347" max="14348" width="8.7109375" style="76" customWidth="1"/>
    <col min="14349" max="14349" width="10.7109375" style="76" bestFit="1" customWidth="1"/>
    <col min="14350" max="14350" width="13.7109375" style="76" bestFit="1" customWidth="1"/>
    <col min="14351" max="14351" width="7.7109375" style="76" customWidth="1"/>
    <col min="14352" max="14352" width="10.28515625" style="76" bestFit="1" customWidth="1"/>
    <col min="14353" max="14353" width="11.5703125" style="76" bestFit="1" customWidth="1"/>
    <col min="14354" max="14354" width="8.7109375" style="76" customWidth="1"/>
    <col min="14355" max="14355" width="10.28515625" style="76" bestFit="1" customWidth="1"/>
    <col min="14356" max="14356" width="11.5703125" style="76" bestFit="1" customWidth="1"/>
    <col min="14357" max="14357" width="7.5703125" style="76" customWidth="1"/>
    <col min="14358" max="14358" width="10.28515625" style="76" bestFit="1" customWidth="1"/>
    <col min="14359" max="14359" width="11.5703125" style="76" bestFit="1" customWidth="1"/>
    <col min="14360" max="14360" width="7.7109375" style="76" bestFit="1" customWidth="1"/>
    <col min="14361" max="14361" width="10.28515625" style="76" bestFit="1" customWidth="1"/>
    <col min="14362" max="14362" width="11.5703125" style="76" bestFit="1" customWidth="1"/>
    <col min="14363" max="14363" width="17.28515625" style="76" bestFit="1" customWidth="1"/>
    <col min="14364" max="14364" width="10.28515625" style="76" bestFit="1" customWidth="1"/>
    <col min="14365" max="14600" width="8.7109375" style="76"/>
    <col min="14601" max="14601" width="36.28515625" style="76" customWidth="1"/>
    <col min="14602" max="14602" width="22.28515625" style="76" bestFit="1" customWidth="1"/>
    <col min="14603" max="14604" width="8.7109375" style="76" customWidth="1"/>
    <col min="14605" max="14605" width="10.7109375" style="76" bestFit="1" customWidth="1"/>
    <col min="14606" max="14606" width="13.7109375" style="76" bestFit="1" customWidth="1"/>
    <col min="14607" max="14607" width="7.7109375" style="76" customWidth="1"/>
    <col min="14608" max="14608" width="10.28515625" style="76" bestFit="1" customWidth="1"/>
    <col min="14609" max="14609" width="11.5703125" style="76" bestFit="1" customWidth="1"/>
    <col min="14610" max="14610" width="8.7109375" style="76" customWidth="1"/>
    <col min="14611" max="14611" width="10.28515625" style="76" bestFit="1" customWidth="1"/>
    <col min="14612" max="14612" width="11.5703125" style="76" bestFit="1" customWidth="1"/>
    <col min="14613" max="14613" width="7.5703125" style="76" customWidth="1"/>
    <col min="14614" max="14614" width="10.28515625" style="76" bestFit="1" customWidth="1"/>
    <col min="14615" max="14615" width="11.5703125" style="76" bestFit="1" customWidth="1"/>
    <col min="14616" max="14616" width="7.7109375" style="76" bestFit="1" customWidth="1"/>
    <col min="14617" max="14617" width="10.28515625" style="76" bestFit="1" customWidth="1"/>
    <col min="14618" max="14618" width="11.5703125" style="76" bestFit="1" customWidth="1"/>
    <col min="14619" max="14619" width="17.28515625" style="76" bestFit="1" customWidth="1"/>
    <col min="14620" max="14620" width="10.28515625" style="76" bestFit="1" customWidth="1"/>
    <col min="14621" max="14856" width="8.7109375" style="76"/>
    <col min="14857" max="14857" width="36.28515625" style="76" customWidth="1"/>
    <col min="14858" max="14858" width="22.28515625" style="76" bestFit="1" customWidth="1"/>
    <col min="14859" max="14860" width="8.7109375" style="76" customWidth="1"/>
    <col min="14861" max="14861" width="10.7109375" style="76" bestFit="1" customWidth="1"/>
    <col min="14862" max="14862" width="13.7109375" style="76" bestFit="1" customWidth="1"/>
    <col min="14863" max="14863" width="7.7109375" style="76" customWidth="1"/>
    <col min="14864" max="14864" width="10.28515625" style="76" bestFit="1" customWidth="1"/>
    <col min="14865" max="14865" width="11.5703125" style="76" bestFit="1" customWidth="1"/>
    <col min="14866" max="14866" width="8.7109375" style="76" customWidth="1"/>
    <col min="14867" max="14867" width="10.28515625" style="76" bestFit="1" customWidth="1"/>
    <col min="14868" max="14868" width="11.5703125" style="76" bestFit="1" customWidth="1"/>
    <col min="14869" max="14869" width="7.5703125" style="76" customWidth="1"/>
    <col min="14870" max="14870" width="10.28515625" style="76" bestFit="1" customWidth="1"/>
    <col min="14871" max="14871" width="11.5703125" style="76" bestFit="1" customWidth="1"/>
    <col min="14872" max="14872" width="7.7109375" style="76" bestFit="1" customWidth="1"/>
    <col min="14873" max="14873" width="10.28515625" style="76" bestFit="1" customWidth="1"/>
    <col min="14874" max="14874" width="11.5703125" style="76" bestFit="1" customWidth="1"/>
    <col min="14875" max="14875" width="17.28515625" style="76" bestFit="1" customWidth="1"/>
    <col min="14876" max="14876" width="10.28515625" style="76" bestFit="1" customWidth="1"/>
    <col min="14877" max="15112" width="8.7109375" style="76"/>
    <col min="15113" max="15113" width="36.28515625" style="76" customWidth="1"/>
    <col min="15114" max="15114" width="22.28515625" style="76" bestFit="1" customWidth="1"/>
    <col min="15115" max="15116" width="8.7109375" style="76" customWidth="1"/>
    <col min="15117" max="15117" width="10.7109375" style="76" bestFit="1" customWidth="1"/>
    <col min="15118" max="15118" width="13.7109375" style="76" bestFit="1" customWidth="1"/>
    <col min="15119" max="15119" width="7.7109375" style="76" customWidth="1"/>
    <col min="15120" max="15120" width="10.28515625" style="76" bestFit="1" customWidth="1"/>
    <col min="15121" max="15121" width="11.5703125" style="76" bestFit="1" customWidth="1"/>
    <col min="15122" max="15122" width="8.7109375" style="76" customWidth="1"/>
    <col min="15123" max="15123" width="10.28515625" style="76" bestFit="1" customWidth="1"/>
    <col min="15124" max="15124" width="11.5703125" style="76" bestFit="1" customWidth="1"/>
    <col min="15125" max="15125" width="7.5703125" style="76" customWidth="1"/>
    <col min="15126" max="15126" width="10.28515625" style="76" bestFit="1" customWidth="1"/>
    <col min="15127" max="15127" width="11.5703125" style="76" bestFit="1" customWidth="1"/>
    <col min="15128" max="15128" width="7.7109375" style="76" bestFit="1" customWidth="1"/>
    <col min="15129" max="15129" width="10.28515625" style="76" bestFit="1" customWidth="1"/>
    <col min="15130" max="15130" width="11.5703125" style="76" bestFit="1" customWidth="1"/>
    <col min="15131" max="15131" width="17.28515625" style="76" bestFit="1" customWidth="1"/>
    <col min="15132" max="15132" width="10.28515625" style="76" bestFit="1" customWidth="1"/>
    <col min="15133" max="15368" width="8.7109375" style="76"/>
    <col min="15369" max="15369" width="36.28515625" style="76" customWidth="1"/>
    <col min="15370" max="15370" width="22.28515625" style="76" bestFit="1" customWidth="1"/>
    <col min="15371" max="15372" width="8.7109375" style="76" customWidth="1"/>
    <col min="15373" max="15373" width="10.7109375" style="76" bestFit="1" customWidth="1"/>
    <col min="15374" max="15374" width="13.7109375" style="76" bestFit="1" customWidth="1"/>
    <col min="15375" max="15375" width="7.7109375" style="76" customWidth="1"/>
    <col min="15376" max="15376" width="10.28515625" style="76" bestFit="1" customWidth="1"/>
    <col min="15377" max="15377" width="11.5703125" style="76" bestFit="1" customWidth="1"/>
    <col min="15378" max="15378" width="8.7109375" style="76" customWidth="1"/>
    <col min="15379" max="15379" width="10.28515625" style="76" bestFit="1" customWidth="1"/>
    <col min="15380" max="15380" width="11.5703125" style="76" bestFit="1" customWidth="1"/>
    <col min="15381" max="15381" width="7.5703125" style="76" customWidth="1"/>
    <col min="15382" max="15382" width="10.28515625" style="76" bestFit="1" customWidth="1"/>
    <col min="15383" max="15383" width="11.5703125" style="76" bestFit="1" customWidth="1"/>
    <col min="15384" max="15384" width="7.7109375" style="76" bestFit="1" customWidth="1"/>
    <col min="15385" max="15385" width="10.28515625" style="76" bestFit="1" customWidth="1"/>
    <col min="15386" max="15386" width="11.5703125" style="76" bestFit="1" customWidth="1"/>
    <col min="15387" max="15387" width="17.28515625" style="76" bestFit="1" customWidth="1"/>
    <col min="15388" max="15388" width="10.28515625" style="76" bestFit="1" customWidth="1"/>
    <col min="15389" max="15624" width="8.7109375" style="76"/>
    <col min="15625" max="15625" width="36.28515625" style="76" customWidth="1"/>
    <col min="15626" max="15626" width="22.28515625" style="76" bestFit="1" customWidth="1"/>
    <col min="15627" max="15628" width="8.7109375" style="76" customWidth="1"/>
    <col min="15629" max="15629" width="10.7109375" style="76" bestFit="1" customWidth="1"/>
    <col min="15630" max="15630" width="13.7109375" style="76" bestFit="1" customWidth="1"/>
    <col min="15631" max="15631" width="7.7109375" style="76" customWidth="1"/>
    <col min="15632" max="15632" width="10.28515625" style="76" bestFit="1" customWidth="1"/>
    <col min="15633" max="15633" width="11.5703125" style="76" bestFit="1" customWidth="1"/>
    <col min="15634" max="15634" width="8.7109375" style="76" customWidth="1"/>
    <col min="15635" max="15635" width="10.28515625" style="76" bestFit="1" customWidth="1"/>
    <col min="15636" max="15636" width="11.5703125" style="76" bestFit="1" customWidth="1"/>
    <col min="15637" max="15637" width="7.5703125" style="76" customWidth="1"/>
    <col min="15638" max="15638" width="10.28515625" style="76" bestFit="1" customWidth="1"/>
    <col min="15639" max="15639" width="11.5703125" style="76" bestFit="1" customWidth="1"/>
    <col min="15640" max="15640" width="7.7109375" style="76" bestFit="1" customWidth="1"/>
    <col min="15641" max="15641" width="10.28515625" style="76" bestFit="1" customWidth="1"/>
    <col min="15642" max="15642" width="11.5703125" style="76" bestFit="1" customWidth="1"/>
    <col min="15643" max="15643" width="17.28515625" style="76" bestFit="1" customWidth="1"/>
    <col min="15644" max="15644" width="10.28515625" style="76" bestFit="1" customWidth="1"/>
    <col min="15645" max="15880" width="8.7109375" style="76"/>
    <col min="15881" max="15881" width="36.28515625" style="76" customWidth="1"/>
    <col min="15882" max="15882" width="22.28515625" style="76" bestFit="1" customWidth="1"/>
    <col min="15883" max="15884" width="8.7109375" style="76" customWidth="1"/>
    <col min="15885" max="15885" width="10.7109375" style="76" bestFit="1" customWidth="1"/>
    <col min="15886" max="15886" width="13.7109375" style="76" bestFit="1" customWidth="1"/>
    <col min="15887" max="15887" width="7.7109375" style="76" customWidth="1"/>
    <col min="15888" max="15888" width="10.28515625" style="76" bestFit="1" customWidth="1"/>
    <col min="15889" max="15889" width="11.5703125" style="76" bestFit="1" customWidth="1"/>
    <col min="15890" max="15890" width="8.7109375" style="76" customWidth="1"/>
    <col min="15891" max="15891" width="10.28515625" style="76" bestFit="1" customWidth="1"/>
    <col min="15892" max="15892" width="11.5703125" style="76" bestFit="1" customWidth="1"/>
    <col min="15893" max="15893" width="7.5703125" style="76" customWidth="1"/>
    <col min="15894" max="15894" width="10.28515625" style="76" bestFit="1" customWidth="1"/>
    <col min="15895" max="15895" width="11.5703125" style="76" bestFit="1" customWidth="1"/>
    <col min="15896" max="15896" width="7.7109375" style="76" bestFit="1" customWidth="1"/>
    <col min="15897" max="15897" width="10.28515625" style="76" bestFit="1" customWidth="1"/>
    <col min="15898" max="15898" width="11.5703125" style="76" bestFit="1" customWidth="1"/>
    <col min="15899" max="15899" width="17.28515625" style="76" bestFit="1" customWidth="1"/>
    <col min="15900" max="15900" width="10.28515625" style="76" bestFit="1" customWidth="1"/>
    <col min="15901" max="16136" width="8.7109375" style="76"/>
    <col min="16137" max="16137" width="36.28515625" style="76" customWidth="1"/>
    <col min="16138" max="16138" width="22.28515625" style="76" bestFit="1" customWidth="1"/>
    <col min="16139" max="16140" width="8.7109375" style="76" customWidth="1"/>
    <col min="16141" max="16141" width="10.7109375" style="76" bestFit="1" customWidth="1"/>
    <col min="16142" max="16142" width="13.7109375" style="76" bestFit="1" customWidth="1"/>
    <col min="16143" max="16143" width="7.7109375" style="76" customWidth="1"/>
    <col min="16144" max="16144" width="10.28515625" style="76" bestFit="1" customWidth="1"/>
    <col min="16145" max="16145" width="11.5703125" style="76" bestFit="1" customWidth="1"/>
    <col min="16146" max="16146" width="8.7109375" style="76" customWidth="1"/>
    <col min="16147" max="16147" width="10.28515625" style="76" bestFit="1" customWidth="1"/>
    <col min="16148" max="16148" width="11.5703125" style="76" bestFit="1" customWidth="1"/>
    <col min="16149" max="16149" width="7.5703125" style="76" customWidth="1"/>
    <col min="16150" max="16150" width="10.28515625" style="76" bestFit="1" customWidth="1"/>
    <col min="16151" max="16151" width="11.5703125" style="76" bestFit="1" customWidth="1"/>
    <col min="16152" max="16152" width="7.7109375" style="76" bestFit="1" customWidth="1"/>
    <col min="16153" max="16153" width="10.28515625" style="76" bestFit="1" customWidth="1"/>
    <col min="16154" max="16154" width="11.5703125" style="76" bestFit="1" customWidth="1"/>
    <col min="16155" max="16155" width="17.28515625" style="76" bestFit="1" customWidth="1"/>
    <col min="16156" max="16156" width="10.28515625" style="76" bestFit="1" customWidth="1"/>
    <col min="16157" max="16384" width="8.7109375" style="76"/>
  </cols>
  <sheetData>
    <row r="1" spans="1:36" ht="43.9" customHeight="1" thickBot="1">
      <c r="A1" s="290" t="s">
        <v>61</v>
      </c>
      <c r="B1" s="290"/>
      <c r="C1" s="290"/>
      <c r="D1" s="290"/>
      <c r="E1" s="290"/>
      <c r="F1" s="290"/>
      <c r="G1" s="290"/>
      <c r="H1" s="290"/>
      <c r="I1" s="290"/>
      <c r="J1" s="290"/>
      <c r="K1" s="290"/>
      <c r="L1" s="290"/>
      <c r="M1" s="290"/>
      <c r="N1" s="290"/>
      <c r="O1" s="290"/>
      <c r="P1" s="290"/>
      <c r="Q1" s="290"/>
      <c r="R1" s="290"/>
      <c r="S1" s="290"/>
      <c r="T1" s="290"/>
      <c r="U1" s="290"/>
      <c r="V1" s="290"/>
      <c r="W1" s="290"/>
    </row>
    <row r="2" spans="1:36" ht="23.65" customHeight="1">
      <c r="A2" s="296" t="s">
        <v>62</v>
      </c>
      <c r="B2" s="298" t="s">
        <v>63</v>
      </c>
      <c r="C2" s="291" t="s">
        <v>64</v>
      </c>
      <c r="D2" s="292"/>
      <c r="E2" s="292"/>
      <c r="F2" s="293"/>
      <c r="G2" s="291" t="s">
        <v>65</v>
      </c>
      <c r="H2" s="292"/>
      <c r="I2" s="292"/>
      <c r="J2" s="293"/>
      <c r="K2" s="291" t="s">
        <v>66</v>
      </c>
      <c r="L2" s="292"/>
      <c r="M2" s="292"/>
      <c r="N2" s="293"/>
      <c r="O2" s="291" t="s">
        <v>67</v>
      </c>
      <c r="P2" s="292"/>
      <c r="Q2" s="292"/>
      <c r="R2" s="293"/>
      <c r="S2" s="291" t="s">
        <v>68</v>
      </c>
      <c r="T2" s="292"/>
      <c r="U2" s="292"/>
      <c r="V2" s="293"/>
      <c r="W2" s="294" t="s">
        <v>69</v>
      </c>
      <c r="AE2" s="78"/>
    </row>
    <row r="3" spans="1:36" ht="47.65" customHeight="1">
      <c r="A3" s="297"/>
      <c r="B3" s="299"/>
      <c r="C3" s="233" t="s">
        <v>70</v>
      </c>
      <c r="D3" s="234" t="s">
        <v>71</v>
      </c>
      <c r="E3" s="235" t="s">
        <v>72</v>
      </c>
      <c r="F3" s="236" t="s">
        <v>69</v>
      </c>
      <c r="G3" s="233" t="s">
        <v>70</v>
      </c>
      <c r="H3" s="234" t="s">
        <v>71</v>
      </c>
      <c r="I3" s="237" t="s">
        <v>72</v>
      </c>
      <c r="J3" s="238" t="s">
        <v>69</v>
      </c>
      <c r="K3" s="233" t="s">
        <v>70</v>
      </c>
      <c r="L3" s="234" t="s">
        <v>71</v>
      </c>
      <c r="M3" s="235" t="s">
        <v>72</v>
      </c>
      <c r="N3" s="238" t="s">
        <v>69</v>
      </c>
      <c r="O3" s="233" t="s">
        <v>70</v>
      </c>
      <c r="P3" s="234" t="s">
        <v>71</v>
      </c>
      <c r="Q3" s="237" t="s">
        <v>72</v>
      </c>
      <c r="R3" s="238" t="s">
        <v>69</v>
      </c>
      <c r="S3" s="233" t="s">
        <v>70</v>
      </c>
      <c r="T3" s="234" t="s">
        <v>71</v>
      </c>
      <c r="U3" s="237" t="s">
        <v>72</v>
      </c>
      <c r="V3" s="238" t="s">
        <v>69</v>
      </c>
      <c r="W3" s="295"/>
      <c r="AE3" s="78"/>
      <c r="AF3" s="76" t="s">
        <v>73</v>
      </c>
    </row>
    <row r="4" spans="1:36" ht="18">
      <c r="A4" s="170" t="s">
        <v>74</v>
      </c>
      <c r="B4" s="171"/>
      <c r="C4" s="172"/>
      <c r="D4" s="173"/>
      <c r="E4" s="174"/>
      <c r="F4" s="175"/>
      <c r="G4" s="172"/>
      <c r="H4" s="173"/>
      <c r="I4" s="182"/>
      <c r="J4" s="176"/>
      <c r="K4" s="172"/>
      <c r="L4" s="173"/>
      <c r="M4" s="174"/>
      <c r="N4" s="176"/>
      <c r="O4" s="193"/>
      <c r="P4" s="173"/>
      <c r="Q4" s="182"/>
      <c r="R4" s="176"/>
      <c r="S4" s="193"/>
      <c r="T4" s="173"/>
      <c r="U4" s="182"/>
      <c r="V4" s="197"/>
      <c r="W4" s="176"/>
      <c r="AE4" s="79" t="s">
        <v>75</v>
      </c>
      <c r="AF4" s="79" t="s">
        <v>76</v>
      </c>
      <c r="AG4" s="79" t="s">
        <v>77</v>
      </c>
    </row>
    <row r="5" spans="1:36" s="83" customFormat="1" ht="15" customHeight="1" outlineLevel="1">
      <c r="A5" s="240" t="s">
        <v>78</v>
      </c>
      <c r="B5" s="80"/>
      <c r="C5" s="126"/>
      <c r="D5" s="139"/>
      <c r="E5" s="156"/>
      <c r="F5" s="81"/>
      <c r="G5" s="126"/>
      <c r="H5" s="139"/>
      <c r="I5" s="183"/>
      <c r="J5" s="177"/>
      <c r="K5" s="126"/>
      <c r="L5" s="139"/>
      <c r="M5" s="156"/>
      <c r="N5" s="177"/>
      <c r="O5" s="126"/>
      <c r="P5" s="139"/>
      <c r="Q5" s="183"/>
      <c r="R5" s="177"/>
      <c r="S5" s="126"/>
      <c r="T5" s="139"/>
      <c r="U5" s="183"/>
      <c r="V5" s="177"/>
      <c r="W5" s="194"/>
      <c r="X5" s="82"/>
      <c r="Y5" s="76"/>
      <c r="Z5" s="76"/>
      <c r="AA5" s="76"/>
      <c r="AB5" s="76"/>
      <c r="AC5" s="76"/>
      <c r="AD5" s="76"/>
      <c r="AE5" s="78"/>
    </row>
    <row r="6" spans="1:36" s="83" customFormat="1" ht="15.6" outlineLevel="1">
      <c r="A6" s="248" t="s">
        <v>79</v>
      </c>
      <c r="B6" s="85"/>
      <c r="C6" s="126"/>
      <c r="D6" s="139"/>
      <c r="E6" s="156"/>
      <c r="F6" s="81"/>
      <c r="G6" s="126"/>
      <c r="H6" s="139"/>
      <c r="I6" s="183"/>
      <c r="J6" s="177"/>
      <c r="K6" s="126"/>
      <c r="L6" s="139"/>
      <c r="M6" s="156"/>
      <c r="N6" s="177"/>
      <c r="O6" s="126"/>
      <c r="P6" s="139"/>
      <c r="Q6" s="183"/>
      <c r="R6" s="177"/>
      <c r="S6" s="126"/>
      <c r="T6" s="139"/>
      <c r="U6" s="183"/>
      <c r="V6" s="177"/>
      <c r="W6" s="194"/>
      <c r="X6" s="86"/>
      <c r="Y6" s="76"/>
      <c r="Z6" s="76"/>
      <c r="AA6" s="76"/>
      <c r="AB6" s="76"/>
      <c r="AC6" s="76"/>
      <c r="AD6" s="76"/>
      <c r="AE6" s="78"/>
    </row>
    <row r="7" spans="1:36" ht="15" customHeight="1" outlineLevel="1">
      <c r="A7" s="232" t="s">
        <v>80</v>
      </c>
      <c r="B7" s="219"/>
      <c r="C7" s="127"/>
      <c r="D7" s="140"/>
      <c r="E7" s="157"/>
      <c r="F7" s="87">
        <f>C7*D7*E7</f>
        <v>0</v>
      </c>
      <c r="G7" s="127"/>
      <c r="H7" s="140"/>
      <c r="I7" s="122"/>
      <c r="J7" s="87">
        <f>G7*H7*I7</f>
        <v>0</v>
      </c>
      <c r="K7" s="127"/>
      <c r="L7" s="140"/>
      <c r="M7" s="122"/>
      <c r="N7" s="87">
        <f>K7*L7*M7</f>
        <v>0</v>
      </c>
      <c r="O7" s="127"/>
      <c r="P7" s="140"/>
      <c r="Q7" s="122"/>
      <c r="R7" s="87">
        <f>O7*P7*Q7</f>
        <v>0</v>
      </c>
      <c r="S7" s="127"/>
      <c r="T7" s="140"/>
      <c r="U7" s="122"/>
      <c r="V7" s="87">
        <f>S7*T7*U7</f>
        <v>0</v>
      </c>
      <c r="W7" s="178">
        <f>F7+J7+N7+R7+V7</f>
        <v>0</v>
      </c>
      <c r="X7" s="88"/>
      <c r="Y7" s="82"/>
      <c r="Z7" s="89"/>
      <c r="AA7" s="89"/>
      <c r="AE7" s="78">
        <v>180</v>
      </c>
      <c r="AF7" s="90" t="s">
        <v>81</v>
      </c>
      <c r="AG7" s="90" t="s">
        <v>82</v>
      </c>
      <c r="AH7" s="91"/>
      <c r="AJ7" s="92"/>
    </row>
    <row r="8" spans="1:36" ht="15" customHeight="1" outlineLevel="1">
      <c r="A8" s="121"/>
      <c r="B8" s="85"/>
      <c r="C8" s="126"/>
      <c r="D8" s="139"/>
      <c r="E8" s="156"/>
      <c r="F8" s="87">
        <f>C8*D8*E8</f>
        <v>0</v>
      </c>
      <c r="G8" s="126"/>
      <c r="H8" s="139"/>
      <c r="I8" s="156"/>
      <c r="J8" s="87">
        <f t="shared" ref="J8" si="0">G8*H8*I8</f>
        <v>0</v>
      </c>
      <c r="K8" s="126"/>
      <c r="L8" s="139"/>
      <c r="M8" s="156"/>
      <c r="N8" s="87">
        <f t="shared" ref="N8" si="1">K8*L8*M8</f>
        <v>0</v>
      </c>
      <c r="O8" s="126"/>
      <c r="P8" s="139"/>
      <c r="Q8" s="156"/>
      <c r="R8" s="87">
        <f t="shared" ref="R8" si="2">O8*P8*Q8</f>
        <v>0</v>
      </c>
      <c r="S8" s="126"/>
      <c r="T8" s="139"/>
      <c r="U8" s="156"/>
      <c r="V8" s="87">
        <f t="shared" ref="V8" si="3">S8*T8*U8</f>
        <v>0</v>
      </c>
      <c r="W8" s="203">
        <f>F8+J8+N8+R8+V8</f>
        <v>0</v>
      </c>
      <c r="X8" s="88"/>
      <c r="Y8" s="82"/>
      <c r="Z8" s="89"/>
      <c r="AA8" s="89"/>
      <c r="AE8" s="78"/>
      <c r="AF8" s="93"/>
      <c r="AG8" s="93"/>
      <c r="AH8" s="91"/>
      <c r="AJ8" s="92"/>
    </row>
    <row r="9" spans="1:36" ht="15" customHeight="1" outlineLevel="1">
      <c r="A9" s="241" t="s">
        <v>83</v>
      </c>
      <c r="B9" s="94"/>
      <c r="C9" s="128"/>
      <c r="D9" s="141"/>
      <c r="E9" s="158"/>
      <c r="F9" s="95">
        <f>SUM(F7:F8)</f>
        <v>0</v>
      </c>
      <c r="G9" s="128"/>
      <c r="H9" s="141"/>
      <c r="I9" s="184"/>
      <c r="J9" s="95">
        <f>SUM(J7:J8)</f>
        <v>0</v>
      </c>
      <c r="K9" s="128"/>
      <c r="L9" s="141"/>
      <c r="M9" s="158"/>
      <c r="N9" s="95">
        <f>SUM(N7:N8)</f>
        <v>0</v>
      </c>
      <c r="O9" s="128"/>
      <c r="P9" s="141"/>
      <c r="Q9" s="184"/>
      <c r="R9" s="95">
        <f>SUM(R7:R8)</f>
        <v>0</v>
      </c>
      <c r="S9" s="128"/>
      <c r="T9" s="141"/>
      <c r="U9" s="184"/>
      <c r="V9" s="95">
        <f>SUM(V7:V8)</f>
        <v>0</v>
      </c>
      <c r="W9" s="195">
        <f>+F9+J9+N9+R9+V9</f>
        <v>0</v>
      </c>
      <c r="AE9" s="78"/>
      <c r="AF9" s="90"/>
      <c r="AG9" s="90" t="s">
        <v>84</v>
      </c>
    </row>
    <row r="10" spans="1:36" ht="15" customHeight="1" outlineLevel="1">
      <c r="A10" s="248" t="s">
        <v>85</v>
      </c>
      <c r="B10" s="96"/>
      <c r="C10" s="129"/>
      <c r="D10" s="142"/>
      <c r="E10" s="159"/>
      <c r="F10" s="87"/>
      <c r="G10" s="129"/>
      <c r="H10" s="142"/>
      <c r="I10" s="185"/>
      <c r="J10" s="178"/>
      <c r="K10" s="129"/>
      <c r="L10" s="142"/>
      <c r="M10" s="159"/>
      <c r="N10" s="178"/>
      <c r="O10" s="129"/>
      <c r="P10" s="142"/>
      <c r="Q10" s="185"/>
      <c r="R10" s="178"/>
      <c r="S10" s="129"/>
      <c r="T10" s="142"/>
      <c r="U10" s="185"/>
      <c r="V10" s="178"/>
      <c r="W10" s="180"/>
      <c r="X10" s="86"/>
      <c r="AE10" s="78"/>
      <c r="AF10" s="90"/>
      <c r="AG10" s="90" t="s">
        <v>84</v>
      </c>
      <c r="AJ10" s="92"/>
    </row>
    <row r="11" spans="1:36" ht="15" customHeight="1" outlineLevel="1">
      <c r="A11" s="232" t="s">
        <v>80</v>
      </c>
      <c r="B11" s="96"/>
      <c r="C11" s="129"/>
      <c r="D11" s="142"/>
      <c r="E11" s="159"/>
      <c r="F11" s="87">
        <f>C11*D11*E11</f>
        <v>0</v>
      </c>
      <c r="G11" s="129"/>
      <c r="H11" s="142"/>
      <c r="I11" s="159"/>
      <c r="J11" s="87">
        <f t="shared" ref="J11:J12" si="4">G11*H11*I11</f>
        <v>0</v>
      </c>
      <c r="K11" s="129"/>
      <c r="L11" s="142"/>
      <c r="M11" s="159"/>
      <c r="N11" s="87">
        <f t="shared" ref="N11:N12" si="5">K11*L11*M11</f>
        <v>0</v>
      </c>
      <c r="O11" s="129"/>
      <c r="P11" s="142"/>
      <c r="Q11" s="159"/>
      <c r="R11" s="87">
        <f t="shared" ref="R11:R12" si="6">O11*P11*Q11</f>
        <v>0</v>
      </c>
      <c r="S11" s="129"/>
      <c r="T11" s="142"/>
      <c r="U11" s="159"/>
      <c r="V11" s="87">
        <f t="shared" ref="V11:V12" si="7">S11*T11*U11</f>
        <v>0</v>
      </c>
      <c r="W11" s="180">
        <f t="shared" ref="W11:W12" si="8">F11+J11+N11+R11+V11</f>
        <v>0</v>
      </c>
      <c r="X11" s="86"/>
      <c r="AE11" s="78"/>
      <c r="AF11" s="90"/>
      <c r="AG11" s="90"/>
      <c r="AJ11" s="92"/>
    </row>
    <row r="12" spans="1:36" ht="15" customHeight="1" outlineLevel="1">
      <c r="A12" s="97"/>
      <c r="B12" s="96"/>
      <c r="C12" s="129"/>
      <c r="D12" s="142"/>
      <c r="F12" s="87">
        <f>C12*D12*E12</f>
        <v>0</v>
      </c>
      <c r="G12" s="129"/>
      <c r="H12" s="142"/>
      <c r="I12" s="155"/>
      <c r="J12" s="87">
        <f t="shared" si="4"/>
        <v>0</v>
      </c>
      <c r="K12" s="129"/>
      <c r="L12" s="142"/>
      <c r="N12" s="87">
        <f t="shared" si="5"/>
        <v>0</v>
      </c>
      <c r="O12" s="129"/>
      <c r="P12" s="142"/>
      <c r="Q12" s="155"/>
      <c r="R12" s="87">
        <f t="shared" si="6"/>
        <v>0</v>
      </c>
      <c r="S12" s="129"/>
      <c r="T12" s="142"/>
      <c r="U12" s="155"/>
      <c r="V12" s="87">
        <f t="shared" si="7"/>
        <v>0</v>
      </c>
      <c r="W12" s="202">
        <f t="shared" si="8"/>
        <v>0</v>
      </c>
      <c r="X12" s="86"/>
      <c r="AE12" s="78">
        <v>186</v>
      </c>
      <c r="AF12" s="90" t="s">
        <v>86</v>
      </c>
      <c r="AG12" s="90" t="s">
        <v>87</v>
      </c>
    </row>
    <row r="13" spans="1:36" ht="15" customHeight="1" outlineLevel="1">
      <c r="A13" s="241" t="s">
        <v>88</v>
      </c>
      <c r="B13" s="94"/>
      <c r="C13" s="128"/>
      <c r="D13" s="141"/>
      <c r="E13" s="158"/>
      <c r="F13" s="198">
        <f>C13*D13*E13</f>
        <v>0</v>
      </c>
      <c r="G13" s="128"/>
      <c r="H13" s="141"/>
      <c r="I13" s="184"/>
      <c r="J13" s="198">
        <f>+SUM(J11:J12)</f>
        <v>0</v>
      </c>
      <c r="K13" s="128"/>
      <c r="L13" s="141"/>
      <c r="M13" s="158"/>
      <c r="N13" s="198">
        <f>+SUM(N11:N12)</f>
        <v>0</v>
      </c>
      <c r="O13" s="128"/>
      <c r="P13" s="141"/>
      <c r="Q13" s="184"/>
      <c r="R13" s="198">
        <f>+SUM(R11:R12)</f>
        <v>0</v>
      </c>
      <c r="S13" s="128"/>
      <c r="T13" s="141"/>
      <c r="U13" s="184"/>
      <c r="V13" s="198">
        <f>+SUM(V11:V12)</f>
        <v>0</v>
      </c>
      <c r="W13" s="195">
        <f>F13+J13+N13+R13+V13</f>
        <v>0</v>
      </c>
      <c r="AE13" s="78"/>
      <c r="AF13" s="90"/>
      <c r="AG13" s="90"/>
    </row>
    <row r="14" spans="1:36" s="83" customFormat="1" ht="15" customHeight="1" outlineLevel="1">
      <c r="A14" s="248" t="s">
        <v>89</v>
      </c>
      <c r="B14" s="96"/>
      <c r="C14" s="129"/>
      <c r="D14" s="142"/>
      <c r="E14" s="159"/>
      <c r="F14" s="87"/>
      <c r="G14" s="129"/>
      <c r="H14" s="142"/>
      <c r="I14" s="185"/>
      <c r="J14" s="178"/>
      <c r="K14" s="129"/>
      <c r="L14" s="142"/>
      <c r="M14" s="159"/>
      <c r="N14" s="178"/>
      <c r="O14" s="129"/>
      <c r="P14" s="142"/>
      <c r="Q14" s="185"/>
      <c r="R14" s="178"/>
      <c r="S14" s="129"/>
      <c r="T14" s="142"/>
      <c r="U14" s="185"/>
      <c r="V14" s="178"/>
      <c r="W14" s="178"/>
      <c r="X14" s="76"/>
      <c r="Y14" s="76"/>
      <c r="Z14" s="76"/>
      <c r="AA14" s="76"/>
      <c r="AB14" s="76"/>
      <c r="AC14" s="76"/>
      <c r="AD14" s="76"/>
      <c r="AE14" s="78"/>
      <c r="AF14" s="90"/>
      <c r="AG14" s="90" t="s">
        <v>84</v>
      </c>
      <c r="AH14" s="98"/>
      <c r="AI14" s="99"/>
      <c r="AJ14" s="76"/>
    </row>
    <row r="15" spans="1:36" s="83" customFormat="1" ht="15" customHeight="1" outlineLevel="1">
      <c r="A15" s="232" t="s">
        <v>80</v>
      </c>
      <c r="B15" s="96"/>
      <c r="C15" s="129"/>
      <c r="D15" s="142"/>
      <c r="E15" s="159"/>
      <c r="F15" s="87">
        <f>C15*D15*E15</f>
        <v>0</v>
      </c>
      <c r="G15" s="129"/>
      <c r="H15" s="142"/>
      <c r="I15" s="159"/>
      <c r="J15" s="87">
        <f t="shared" ref="J15" si="9">G15*H15*I15</f>
        <v>0</v>
      </c>
      <c r="K15" s="129"/>
      <c r="L15" s="142"/>
      <c r="M15" s="159"/>
      <c r="N15" s="87">
        <f t="shared" ref="N15" si="10">K15*L15*M15</f>
        <v>0</v>
      </c>
      <c r="O15" s="129"/>
      <c r="P15" s="142"/>
      <c r="Q15" s="159"/>
      <c r="R15" s="87">
        <f t="shared" ref="R15" si="11">O15*P15*Q15</f>
        <v>0</v>
      </c>
      <c r="S15" s="129"/>
      <c r="T15" s="142"/>
      <c r="U15" s="159"/>
      <c r="V15" s="87">
        <f t="shared" ref="V15" si="12">S15*T15*U15</f>
        <v>0</v>
      </c>
      <c r="W15" s="178">
        <f t="shared" ref="W15:W16" si="13">F15+J15+N15+R15+V15</f>
        <v>0</v>
      </c>
      <c r="X15" s="76"/>
      <c r="Y15" s="76"/>
      <c r="Z15" s="76"/>
      <c r="AA15" s="76"/>
      <c r="AB15" s="76"/>
      <c r="AC15" s="76"/>
      <c r="AD15" s="76"/>
      <c r="AE15" s="78"/>
      <c r="AF15" s="90"/>
      <c r="AG15" s="90"/>
      <c r="AH15" s="98"/>
      <c r="AI15" s="99"/>
      <c r="AJ15" s="76"/>
    </row>
    <row r="16" spans="1:36" s="83" customFormat="1" ht="15" customHeight="1" outlineLevel="1">
      <c r="A16" s="100"/>
      <c r="B16" s="96"/>
      <c r="C16" s="129"/>
      <c r="D16" s="142"/>
      <c r="E16" s="155"/>
      <c r="F16" s="87">
        <f t="shared" ref="F16" si="14">C16*E16</f>
        <v>0</v>
      </c>
      <c r="G16" s="129"/>
      <c r="H16" s="142"/>
      <c r="I16" s="155"/>
      <c r="J16" s="87">
        <f t="shared" ref="J16" si="15">G16*I16</f>
        <v>0</v>
      </c>
      <c r="K16" s="129"/>
      <c r="L16" s="142"/>
      <c r="M16" s="155"/>
      <c r="N16" s="87">
        <f t="shared" ref="N16" si="16">K16*M16</f>
        <v>0</v>
      </c>
      <c r="O16" s="129"/>
      <c r="P16" s="142"/>
      <c r="Q16" s="155"/>
      <c r="R16" s="87">
        <f t="shared" ref="R16" si="17">O16*Q16</f>
        <v>0</v>
      </c>
      <c r="S16" s="129"/>
      <c r="T16" s="142"/>
      <c r="U16" s="155"/>
      <c r="V16" s="87">
        <f t="shared" ref="V16" si="18">S16*U16</f>
        <v>0</v>
      </c>
      <c r="W16" s="203">
        <f t="shared" si="13"/>
        <v>0</v>
      </c>
      <c r="X16" s="76"/>
      <c r="Y16" s="76"/>
      <c r="Z16" s="76"/>
      <c r="AA16" s="76"/>
      <c r="AB16" s="76"/>
      <c r="AC16" s="76"/>
      <c r="AD16" s="76"/>
      <c r="AE16" s="78">
        <v>178</v>
      </c>
      <c r="AF16" s="90" t="s">
        <v>90</v>
      </c>
      <c r="AG16" s="90" t="s">
        <v>91</v>
      </c>
      <c r="AH16" s="98"/>
      <c r="AI16" s="99"/>
      <c r="AJ16" s="76"/>
    </row>
    <row r="17" spans="1:36" s="83" customFormat="1" ht="15" customHeight="1" outlineLevel="1">
      <c r="A17" s="241" t="s">
        <v>92</v>
      </c>
      <c r="B17" s="94"/>
      <c r="C17" s="128"/>
      <c r="D17" s="141"/>
      <c r="E17" s="158"/>
      <c r="F17" s="95">
        <f>SUM(F16:F16)</f>
        <v>0</v>
      </c>
      <c r="G17" s="128"/>
      <c r="H17" s="141"/>
      <c r="I17" s="184"/>
      <c r="J17" s="95">
        <f>SUM(J16:J16)</f>
        <v>0</v>
      </c>
      <c r="K17" s="128"/>
      <c r="L17" s="141"/>
      <c r="M17" s="158"/>
      <c r="N17" s="95">
        <f>SUM(N16:N16)</f>
        <v>0</v>
      </c>
      <c r="O17" s="128"/>
      <c r="P17" s="141"/>
      <c r="Q17" s="184"/>
      <c r="R17" s="95">
        <f>SUM(R16:R16)</f>
        <v>0</v>
      </c>
      <c r="S17" s="128"/>
      <c r="T17" s="141"/>
      <c r="U17" s="184"/>
      <c r="V17" s="95">
        <f>SUM(V16:V16)</f>
        <v>0</v>
      </c>
      <c r="W17" s="195">
        <f>F17+J17+N17+R17+V17</f>
        <v>0</v>
      </c>
      <c r="X17" s="76"/>
      <c r="Y17" s="76"/>
      <c r="Z17" s="76"/>
      <c r="AA17" s="76"/>
      <c r="AB17" s="76"/>
      <c r="AC17" s="76"/>
      <c r="AD17" s="76"/>
      <c r="AE17" s="78"/>
      <c r="AF17" s="93"/>
      <c r="AG17" s="93"/>
      <c r="AH17" s="98"/>
      <c r="AI17" s="99"/>
      <c r="AJ17" s="76"/>
    </row>
    <row r="18" spans="1:36" s="212" customFormat="1" ht="15" customHeight="1">
      <c r="A18" s="242" t="s">
        <v>93</v>
      </c>
      <c r="B18" s="101"/>
      <c r="C18" s="130"/>
      <c r="D18" s="143"/>
      <c r="E18" s="160"/>
      <c r="F18" s="102">
        <f>F9+F13+F17</f>
        <v>0</v>
      </c>
      <c r="G18" s="130"/>
      <c r="H18" s="143"/>
      <c r="I18" s="186"/>
      <c r="J18" s="102">
        <f>J9+J13+J17</f>
        <v>0</v>
      </c>
      <c r="K18" s="130"/>
      <c r="L18" s="143"/>
      <c r="M18" s="160"/>
      <c r="N18" s="102">
        <f>N9+N13+N17</f>
        <v>0</v>
      </c>
      <c r="O18" s="130"/>
      <c r="P18" s="143"/>
      <c r="Q18" s="186"/>
      <c r="R18" s="102">
        <f>R9+R13+R17</f>
        <v>0</v>
      </c>
      <c r="S18" s="130"/>
      <c r="T18" s="143"/>
      <c r="U18" s="186"/>
      <c r="V18" s="102">
        <f>V9+V13+V17</f>
        <v>0</v>
      </c>
      <c r="W18" s="213">
        <f>+F18+J18+N18+R18+V18</f>
        <v>0</v>
      </c>
      <c r="X18" s="208"/>
      <c r="Y18" s="208"/>
      <c r="Z18" s="208"/>
      <c r="AA18" s="208"/>
      <c r="AB18" s="208"/>
      <c r="AC18" s="207"/>
      <c r="AD18" s="207"/>
      <c r="AE18" s="208"/>
      <c r="AG18" s="212" t="s">
        <v>84</v>
      </c>
      <c r="AJ18" s="207"/>
    </row>
    <row r="19" spans="1:36" s="83" customFormat="1" ht="15" customHeight="1" outlineLevel="1">
      <c r="A19" s="248" t="s">
        <v>94</v>
      </c>
      <c r="B19" s="85"/>
      <c r="C19" s="126"/>
      <c r="D19" s="139"/>
      <c r="E19" s="156"/>
      <c r="F19" s="81"/>
      <c r="G19" s="126"/>
      <c r="H19" s="139"/>
      <c r="I19" s="183"/>
      <c r="J19" s="177"/>
      <c r="K19" s="126"/>
      <c r="L19" s="139"/>
      <c r="M19" s="156"/>
      <c r="N19" s="177"/>
      <c r="O19" s="126"/>
      <c r="P19" s="139"/>
      <c r="Q19" s="183"/>
      <c r="R19" s="177"/>
      <c r="S19" s="126"/>
      <c r="T19" s="139"/>
      <c r="U19" s="183"/>
      <c r="V19" s="177"/>
      <c r="W19" s="194"/>
      <c r="X19" s="76"/>
      <c r="Y19" s="76"/>
      <c r="Z19" s="76"/>
      <c r="AA19" s="76"/>
      <c r="AB19" s="76"/>
      <c r="AC19" s="76"/>
      <c r="AD19" s="76"/>
      <c r="AE19" s="78"/>
      <c r="AJ19" s="76"/>
    </row>
    <row r="20" spans="1:36" s="83" customFormat="1" ht="15" customHeight="1" outlineLevel="1">
      <c r="A20" s="249" t="s">
        <v>79</v>
      </c>
      <c r="B20" s="96"/>
      <c r="C20" s="129"/>
      <c r="D20" s="142"/>
      <c r="E20" s="155"/>
      <c r="F20" s="87">
        <f>C20*D20*E20</f>
        <v>0</v>
      </c>
      <c r="G20" s="129"/>
      <c r="H20" s="142"/>
      <c r="I20" s="155"/>
      <c r="J20" s="87">
        <f t="shared" ref="J20:J22" si="19">G20*H20*I20</f>
        <v>0</v>
      </c>
      <c r="K20" s="129"/>
      <c r="L20" s="142"/>
      <c r="M20" s="155"/>
      <c r="N20" s="87">
        <f t="shared" ref="N20:N22" si="20">K20*L20*M20</f>
        <v>0</v>
      </c>
      <c r="O20" s="129"/>
      <c r="P20" s="142"/>
      <c r="Q20" s="155"/>
      <c r="R20" s="87">
        <f t="shared" ref="R20:R22" si="21">O20*P20*Q20</f>
        <v>0</v>
      </c>
      <c r="S20" s="129"/>
      <c r="T20" s="142"/>
      <c r="U20" s="155"/>
      <c r="V20" s="87">
        <f t="shared" ref="V20:V22" si="22">S20*T20*U20</f>
        <v>0</v>
      </c>
      <c r="W20" s="178">
        <f t="shared" ref="W20:W22" si="23">F20+J20+N20+R20+V20</f>
        <v>0</v>
      </c>
      <c r="X20" s="76"/>
      <c r="Y20" s="76"/>
      <c r="Z20" s="76"/>
      <c r="AA20" s="76"/>
      <c r="AB20" s="76"/>
      <c r="AC20" s="76"/>
      <c r="AD20" s="76"/>
      <c r="AE20" s="78">
        <v>194</v>
      </c>
      <c r="AF20" s="90" t="s">
        <v>95</v>
      </c>
      <c r="AG20" s="90" t="s">
        <v>96</v>
      </c>
      <c r="AJ20" s="76"/>
    </row>
    <row r="21" spans="1:36" s="83" customFormat="1" ht="15" customHeight="1" outlineLevel="1">
      <c r="A21" s="249" t="s">
        <v>85</v>
      </c>
      <c r="B21" s="96"/>
      <c r="C21" s="129"/>
      <c r="D21" s="142"/>
      <c r="E21" s="155"/>
      <c r="F21" s="87">
        <f>C21*D21*E21</f>
        <v>0</v>
      </c>
      <c r="G21" s="129"/>
      <c r="H21" s="142"/>
      <c r="I21" s="155"/>
      <c r="J21" s="87">
        <f t="shared" si="19"/>
        <v>0</v>
      </c>
      <c r="K21" s="129"/>
      <c r="L21" s="142"/>
      <c r="M21" s="155"/>
      <c r="N21" s="87">
        <f t="shared" si="20"/>
        <v>0</v>
      </c>
      <c r="O21" s="129"/>
      <c r="P21" s="142"/>
      <c r="Q21" s="155"/>
      <c r="R21" s="87">
        <f t="shared" si="21"/>
        <v>0</v>
      </c>
      <c r="S21" s="129"/>
      <c r="T21" s="142"/>
      <c r="U21" s="155"/>
      <c r="V21" s="87">
        <f t="shared" si="22"/>
        <v>0</v>
      </c>
      <c r="W21" s="178">
        <f t="shared" si="23"/>
        <v>0</v>
      </c>
      <c r="X21" s="76"/>
      <c r="Y21" s="76"/>
      <c r="Z21" s="76"/>
      <c r="AA21" s="76"/>
      <c r="AB21" s="76"/>
      <c r="AC21" s="76"/>
      <c r="AD21" s="76"/>
      <c r="AE21" s="103">
        <v>197</v>
      </c>
      <c r="AF21" s="104" t="s">
        <v>97</v>
      </c>
      <c r="AG21" s="104" t="s">
        <v>98</v>
      </c>
      <c r="AJ21" s="76"/>
    </row>
    <row r="22" spans="1:36" s="83" customFormat="1" ht="15" customHeight="1" outlineLevel="1">
      <c r="A22" s="250" t="s">
        <v>99</v>
      </c>
      <c r="B22" s="105"/>
      <c r="C22" s="131"/>
      <c r="D22" s="144"/>
      <c r="E22" s="161"/>
      <c r="F22" s="204">
        <f>C22*D22*E22</f>
        <v>0</v>
      </c>
      <c r="G22" s="131"/>
      <c r="H22" s="144"/>
      <c r="I22" s="161"/>
      <c r="J22" s="204">
        <f t="shared" si="19"/>
        <v>0</v>
      </c>
      <c r="K22" s="131"/>
      <c r="L22" s="144"/>
      <c r="M22" s="161"/>
      <c r="N22" s="204">
        <f t="shared" si="20"/>
        <v>0</v>
      </c>
      <c r="O22" s="131"/>
      <c r="P22" s="144"/>
      <c r="Q22" s="161"/>
      <c r="R22" s="204">
        <f t="shared" si="21"/>
        <v>0</v>
      </c>
      <c r="S22" s="131"/>
      <c r="T22" s="144"/>
      <c r="U22" s="161"/>
      <c r="V22" s="204">
        <f t="shared" si="22"/>
        <v>0</v>
      </c>
      <c r="W22" s="196">
        <f t="shared" si="23"/>
        <v>0</v>
      </c>
      <c r="X22" s="76"/>
      <c r="Y22" s="76"/>
      <c r="Z22" s="76"/>
      <c r="AA22" s="76"/>
      <c r="AB22" s="76"/>
      <c r="AC22" s="76"/>
      <c r="AD22" s="76"/>
      <c r="AE22" s="78">
        <v>193</v>
      </c>
      <c r="AF22" s="90" t="s">
        <v>100</v>
      </c>
      <c r="AG22" s="90" t="s">
        <v>101</v>
      </c>
      <c r="AJ22" s="76"/>
    </row>
    <row r="23" spans="1:36" ht="15" customHeight="1" outlineLevel="1">
      <c r="A23" s="241" t="s">
        <v>102</v>
      </c>
      <c r="B23" s="94"/>
      <c r="C23" s="128"/>
      <c r="D23" s="141"/>
      <c r="E23" s="158"/>
      <c r="F23" s="95">
        <f>+SUM(F20:F22)</f>
        <v>0</v>
      </c>
      <c r="G23" s="128"/>
      <c r="H23" s="141"/>
      <c r="I23" s="184"/>
      <c r="J23" s="95">
        <f>+SUM(J20:J22)</f>
        <v>0</v>
      </c>
      <c r="K23" s="128"/>
      <c r="L23" s="141"/>
      <c r="M23" s="158"/>
      <c r="N23" s="95">
        <f>+SUM(N20:N22)</f>
        <v>0</v>
      </c>
      <c r="O23" s="128"/>
      <c r="P23" s="141"/>
      <c r="Q23" s="184"/>
      <c r="R23" s="95">
        <f>+SUM(R20:R22)</f>
        <v>0</v>
      </c>
      <c r="S23" s="128"/>
      <c r="T23" s="141"/>
      <c r="U23" s="184"/>
      <c r="V23" s="95">
        <f>+SUM(V20:V22)</f>
        <v>0</v>
      </c>
      <c r="W23" s="195">
        <f>+F23+J23+N23+R23+V23</f>
        <v>0</v>
      </c>
      <c r="AE23" s="78"/>
      <c r="AF23" s="90"/>
      <c r="AG23" s="90"/>
    </row>
    <row r="24" spans="1:36" s="83" customFormat="1" ht="15" customHeight="1" outlineLevel="1">
      <c r="A24" s="248" t="s">
        <v>103</v>
      </c>
      <c r="B24" s="106"/>
      <c r="C24" s="129"/>
      <c r="D24" s="142"/>
      <c r="E24" s="155"/>
      <c r="F24" s="107"/>
      <c r="G24" s="129"/>
      <c r="H24" s="142"/>
      <c r="I24" s="123"/>
      <c r="J24" s="180"/>
      <c r="K24" s="129"/>
      <c r="L24" s="142"/>
      <c r="M24" s="155"/>
      <c r="N24" s="180"/>
      <c r="O24" s="129"/>
      <c r="P24" s="142"/>
      <c r="Q24" s="123"/>
      <c r="R24" s="180"/>
      <c r="S24" s="129"/>
      <c r="T24" s="142"/>
      <c r="U24" s="123"/>
      <c r="V24" s="180"/>
      <c r="W24" s="178">
        <f>+F24+J24+N24+R24+V24</f>
        <v>0</v>
      </c>
      <c r="X24" s="76"/>
      <c r="Y24" s="76"/>
      <c r="Z24" s="76"/>
      <c r="AA24" s="76"/>
      <c r="AB24" s="76"/>
      <c r="AC24" s="76"/>
      <c r="AD24" s="76"/>
      <c r="AE24" s="78"/>
      <c r="AF24" s="90"/>
      <c r="AG24" s="90" t="s">
        <v>84</v>
      </c>
      <c r="AJ24" s="76"/>
    </row>
    <row r="25" spans="1:36" s="83" customFormat="1" ht="15" customHeight="1" outlineLevel="1">
      <c r="A25" s="249" t="s">
        <v>79</v>
      </c>
      <c r="B25" s="96"/>
      <c r="C25" s="125"/>
      <c r="D25" s="138"/>
      <c r="E25" s="155"/>
      <c r="F25" s="87">
        <f>C25*D25*E25</f>
        <v>0</v>
      </c>
      <c r="G25" s="125"/>
      <c r="H25" s="138"/>
      <c r="I25" s="123"/>
      <c r="J25" s="87">
        <f>G25*H25*I25</f>
        <v>0</v>
      </c>
      <c r="K25" s="125"/>
      <c r="L25" s="138"/>
      <c r="M25" s="155"/>
      <c r="N25" s="87">
        <f>K25*L25*M25</f>
        <v>0</v>
      </c>
      <c r="O25" s="125"/>
      <c r="P25" s="138"/>
      <c r="Q25" s="123"/>
      <c r="R25" s="87">
        <f>O25*P25*Q25</f>
        <v>0</v>
      </c>
      <c r="S25" s="125"/>
      <c r="T25" s="138"/>
      <c r="U25" s="123"/>
      <c r="V25" s="87">
        <f>S25*T25*U25</f>
        <v>0</v>
      </c>
      <c r="W25" s="178">
        <f t="shared" ref="W25:W26" si="24">F25+J25+N25+R25+V25</f>
        <v>0</v>
      </c>
      <c r="X25" s="76"/>
      <c r="Y25" s="76"/>
      <c r="Z25" s="76"/>
      <c r="AA25" s="76"/>
      <c r="AB25" s="76"/>
      <c r="AC25" s="76"/>
      <c r="AD25" s="76"/>
      <c r="AE25" s="78">
        <v>202</v>
      </c>
      <c r="AF25" s="90" t="s">
        <v>104</v>
      </c>
      <c r="AG25" s="90" t="s">
        <v>105</v>
      </c>
      <c r="AJ25" s="76"/>
    </row>
    <row r="26" spans="1:36" s="83" customFormat="1" ht="15" customHeight="1" outlineLevel="1">
      <c r="A26" s="232" t="s">
        <v>80</v>
      </c>
      <c r="B26" s="96"/>
      <c r="C26" s="125"/>
      <c r="D26" s="138"/>
      <c r="E26" s="155"/>
      <c r="F26" s="87">
        <f>C26*D26*E26</f>
        <v>0</v>
      </c>
      <c r="G26" s="125"/>
      <c r="H26" s="138"/>
      <c r="I26" s="123"/>
      <c r="J26" s="87">
        <f>G26*H26*I26</f>
        <v>0</v>
      </c>
      <c r="K26" s="125"/>
      <c r="L26" s="138"/>
      <c r="M26" s="155"/>
      <c r="N26" s="87">
        <f>K26*L26*M26</f>
        <v>0</v>
      </c>
      <c r="O26" s="125"/>
      <c r="P26" s="138"/>
      <c r="Q26" s="123"/>
      <c r="R26" s="87">
        <f>O26*P26*Q26</f>
        <v>0</v>
      </c>
      <c r="S26" s="125"/>
      <c r="T26" s="138"/>
      <c r="U26" s="123"/>
      <c r="V26" s="87">
        <f>S26*T26*U26</f>
        <v>0</v>
      </c>
      <c r="W26" s="196">
        <f t="shared" si="24"/>
        <v>0</v>
      </c>
      <c r="X26" s="76"/>
      <c r="Y26" s="76"/>
      <c r="Z26" s="76"/>
      <c r="AA26" s="76"/>
      <c r="AB26" s="76"/>
      <c r="AC26" s="76"/>
      <c r="AD26" s="76"/>
      <c r="AE26" s="78"/>
      <c r="AF26" s="93"/>
      <c r="AG26" s="93"/>
      <c r="AJ26" s="76"/>
    </row>
    <row r="27" spans="1:36" ht="15" customHeight="1" outlineLevel="1">
      <c r="A27" s="241" t="s">
        <v>106</v>
      </c>
      <c r="B27" s="94"/>
      <c r="C27" s="128"/>
      <c r="D27" s="141"/>
      <c r="E27" s="158"/>
      <c r="F27" s="95">
        <f>SUM(F25:F26)</f>
        <v>0</v>
      </c>
      <c r="G27" s="128"/>
      <c r="H27" s="141"/>
      <c r="I27" s="184"/>
      <c r="J27" s="95">
        <f>SUM(J25:J26)</f>
        <v>0</v>
      </c>
      <c r="K27" s="128"/>
      <c r="L27" s="141"/>
      <c r="M27" s="158"/>
      <c r="N27" s="95">
        <f>SUM(N25:N26)</f>
        <v>0</v>
      </c>
      <c r="O27" s="128"/>
      <c r="P27" s="141"/>
      <c r="Q27" s="184"/>
      <c r="R27" s="95">
        <f>SUM(R25:R26)</f>
        <v>0</v>
      </c>
      <c r="S27" s="128"/>
      <c r="T27" s="141"/>
      <c r="U27" s="184"/>
      <c r="V27" s="95">
        <f>SUM(V25:V26)</f>
        <v>0</v>
      </c>
      <c r="W27" s="195">
        <f>F27+J27+N27+R27+V27</f>
        <v>0</v>
      </c>
      <c r="AE27" s="78"/>
      <c r="AF27" s="90"/>
      <c r="AG27" s="90"/>
    </row>
    <row r="28" spans="1:36" s="211" customFormat="1" ht="18" outlineLevel="1">
      <c r="A28" s="243" t="s">
        <v>107</v>
      </c>
      <c r="B28" s="205"/>
      <c r="C28" s="134"/>
      <c r="D28" s="149"/>
      <c r="E28" s="206"/>
      <c r="F28" s="116">
        <f>F27+F23</f>
        <v>0</v>
      </c>
      <c r="G28" s="134"/>
      <c r="H28" s="149"/>
      <c r="I28" s="189"/>
      <c r="J28" s="116">
        <f>J27+J23</f>
        <v>0</v>
      </c>
      <c r="K28" s="134"/>
      <c r="L28" s="149"/>
      <c r="M28" s="206"/>
      <c r="N28" s="116">
        <f>N27+N23</f>
        <v>0</v>
      </c>
      <c r="O28" s="134"/>
      <c r="P28" s="149"/>
      <c r="Q28" s="189"/>
      <c r="R28" s="116">
        <f>R27+R23</f>
        <v>0</v>
      </c>
      <c r="S28" s="134"/>
      <c r="T28" s="149"/>
      <c r="U28" s="189"/>
      <c r="V28" s="116">
        <f>V27+V23</f>
        <v>0</v>
      </c>
      <c r="W28" s="213">
        <f>+F28+J28+N28+R28+V28</f>
        <v>0</v>
      </c>
      <c r="X28" s="207"/>
      <c r="Y28" s="207"/>
      <c r="Z28" s="207"/>
      <c r="AA28" s="207"/>
      <c r="AB28" s="207"/>
      <c r="AC28" s="207"/>
      <c r="AD28" s="207"/>
      <c r="AE28" s="208">
        <v>287</v>
      </c>
      <c r="AF28" s="209" t="s">
        <v>108</v>
      </c>
      <c r="AG28" s="209" t="s">
        <v>109</v>
      </c>
      <c r="AH28" s="210"/>
      <c r="AJ28" s="207"/>
    </row>
    <row r="29" spans="1:36" s="109" customFormat="1" ht="15.6" outlineLevel="1">
      <c r="A29" s="248" t="s">
        <v>110</v>
      </c>
      <c r="B29" s="85"/>
      <c r="C29" s="125"/>
      <c r="D29" s="138"/>
      <c r="E29" s="156"/>
      <c r="F29" s="87">
        <f>C29*D29*E29</f>
        <v>0</v>
      </c>
      <c r="G29" s="125"/>
      <c r="H29" s="138"/>
      <c r="I29" s="183"/>
      <c r="J29" s="87">
        <f>G29*H29*I29</f>
        <v>0</v>
      </c>
      <c r="K29" s="125"/>
      <c r="L29" s="138"/>
      <c r="M29" s="156"/>
      <c r="N29" s="87">
        <f>K29*L29*M29</f>
        <v>0</v>
      </c>
      <c r="O29" s="125"/>
      <c r="P29" s="138"/>
      <c r="Q29" s="183"/>
      <c r="R29" s="87">
        <f>O29*P29*Q29</f>
        <v>0</v>
      </c>
      <c r="S29" s="125"/>
      <c r="T29" s="138"/>
      <c r="U29" s="183"/>
      <c r="V29" s="87">
        <f>S29*T29*U29</f>
        <v>0</v>
      </c>
      <c r="W29" s="178">
        <f>F29+J29+N29+R29+V29</f>
        <v>0</v>
      </c>
      <c r="X29" s="76"/>
      <c r="Y29" s="76"/>
      <c r="Z29" s="76"/>
      <c r="AA29" s="76"/>
      <c r="AB29" s="76"/>
      <c r="AC29" s="76"/>
      <c r="AD29" s="76"/>
      <c r="AE29" s="78"/>
      <c r="AF29" s="90"/>
      <c r="AG29" s="90" t="s">
        <v>84</v>
      </c>
      <c r="AH29" s="108"/>
      <c r="AJ29" s="76"/>
    </row>
    <row r="30" spans="1:36" s="109" customFormat="1" outlineLevel="1">
      <c r="A30" s="84"/>
      <c r="B30" s="85"/>
      <c r="C30" s="125"/>
      <c r="D30" s="138"/>
      <c r="E30" s="156"/>
      <c r="F30" s="87"/>
      <c r="G30" s="125"/>
      <c r="H30" s="138"/>
      <c r="I30" s="183"/>
      <c r="J30" s="87"/>
      <c r="K30" s="125"/>
      <c r="L30" s="138"/>
      <c r="M30" s="156"/>
      <c r="N30" s="87"/>
      <c r="O30" s="125"/>
      <c r="P30" s="138"/>
      <c r="Q30" s="183"/>
      <c r="R30" s="87"/>
      <c r="S30" s="125"/>
      <c r="T30" s="138"/>
      <c r="U30" s="183"/>
      <c r="V30" s="87"/>
      <c r="W30" s="178"/>
      <c r="X30" s="76"/>
      <c r="Y30" s="76"/>
      <c r="Z30" s="76"/>
      <c r="AA30" s="76"/>
      <c r="AB30" s="76"/>
      <c r="AC30" s="76"/>
      <c r="AD30" s="76"/>
      <c r="AE30" s="78"/>
      <c r="AF30" s="90"/>
      <c r="AG30" s="90"/>
      <c r="AH30" s="108"/>
      <c r="AJ30" s="76"/>
    </row>
    <row r="31" spans="1:36" s="109" customFormat="1" ht="15.6" outlineLevel="1">
      <c r="A31" s="248" t="s">
        <v>111</v>
      </c>
      <c r="B31" s="85"/>
      <c r="C31" s="125"/>
      <c r="D31" s="138"/>
      <c r="E31" s="156"/>
      <c r="F31" s="87"/>
      <c r="G31" s="125"/>
      <c r="H31" s="138"/>
      <c r="I31" s="183"/>
      <c r="J31" s="87"/>
      <c r="K31" s="125"/>
      <c r="L31" s="138"/>
      <c r="M31" s="156"/>
      <c r="N31" s="87"/>
      <c r="O31" s="125"/>
      <c r="P31" s="138"/>
      <c r="Q31" s="183"/>
      <c r="R31" s="87"/>
      <c r="S31" s="125"/>
      <c r="T31" s="138"/>
      <c r="U31" s="183"/>
      <c r="V31" s="87"/>
      <c r="W31" s="178"/>
      <c r="X31" s="76"/>
      <c r="Y31" s="76"/>
      <c r="Z31" s="76"/>
      <c r="AA31" s="76"/>
      <c r="AB31" s="76"/>
      <c r="AC31" s="76"/>
      <c r="AD31" s="76"/>
      <c r="AE31" s="78"/>
      <c r="AF31" s="90"/>
      <c r="AG31" s="90"/>
      <c r="AH31" s="108"/>
      <c r="AJ31" s="76"/>
    </row>
    <row r="32" spans="1:36" s="109" customFormat="1" outlineLevel="1">
      <c r="A32" s="84"/>
      <c r="B32" s="85"/>
      <c r="C32" s="125"/>
      <c r="D32" s="138"/>
      <c r="E32" s="156"/>
      <c r="F32" s="87"/>
      <c r="G32" s="125"/>
      <c r="H32" s="138"/>
      <c r="I32" s="183"/>
      <c r="J32" s="87"/>
      <c r="K32" s="125"/>
      <c r="L32" s="138"/>
      <c r="M32" s="156"/>
      <c r="N32" s="87"/>
      <c r="O32" s="125"/>
      <c r="P32" s="138"/>
      <c r="Q32" s="183"/>
      <c r="R32" s="87"/>
      <c r="S32" s="125"/>
      <c r="T32" s="138"/>
      <c r="U32" s="183"/>
      <c r="V32" s="87"/>
      <c r="W32" s="178"/>
      <c r="X32" s="76"/>
      <c r="Y32" s="76"/>
      <c r="Z32" s="76"/>
      <c r="AA32" s="76"/>
      <c r="AB32" s="76"/>
      <c r="AC32" s="76"/>
      <c r="AD32" s="76"/>
      <c r="AE32" s="78"/>
      <c r="AF32" s="90"/>
      <c r="AG32" s="90"/>
      <c r="AH32" s="108"/>
      <c r="AJ32" s="76"/>
    </row>
    <row r="33" spans="1:36" s="109" customFormat="1" ht="15.6" outlineLevel="1">
      <c r="A33" s="248" t="s">
        <v>112</v>
      </c>
      <c r="B33" s="96"/>
      <c r="C33" s="125"/>
      <c r="D33" s="138"/>
      <c r="E33" s="155"/>
      <c r="F33" s="87">
        <f>C33*D33*E33</f>
        <v>0</v>
      </c>
      <c r="G33" s="125"/>
      <c r="H33" s="138"/>
      <c r="I33" s="123"/>
      <c r="J33" s="87">
        <f>G33*H33*I33</f>
        <v>0</v>
      </c>
      <c r="K33" s="125"/>
      <c r="L33" s="138"/>
      <c r="M33" s="155"/>
      <c r="N33" s="87">
        <f>K33*L33*M33</f>
        <v>0</v>
      </c>
      <c r="O33" s="125"/>
      <c r="P33" s="138"/>
      <c r="Q33" s="123"/>
      <c r="R33" s="87">
        <f>O33*P33*Q33</f>
        <v>0</v>
      </c>
      <c r="S33" s="125"/>
      <c r="T33" s="138"/>
      <c r="U33" s="123"/>
      <c r="V33" s="87">
        <f>S33*T33*U33</f>
        <v>0</v>
      </c>
      <c r="W33" s="178">
        <f>F33+J33+N33+R33+V33</f>
        <v>0</v>
      </c>
      <c r="X33" s="76"/>
      <c r="Y33" s="76"/>
      <c r="Z33" s="76"/>
      <c r="AA33" s="76"/>
      <c r="AB33" s="76"/>
      <c r="AC33" s="76"/>
      <c r="AD33" s="76"/>
      <c r="AE33" s="78"/>
      <c r="AF33" s="90"/>
      <c r="AG33" s="90"/>
      <c r="AH33" s="108"/>
      <c r="AJ33" s="76"/>
    </row>
    <row r="34" spans="1:36" s="109" customFormat="1" outlineLevel="1">
      <c r="A34" s="84"/>
      <c r="B34" s="96"/>
      <c r="C34" s="125"/>
      <c r="D34" s="138"/>
      <c r="E34" s="155"/>
      <c r="F34" s="87"/>
      <c r="G34" s="125"/>
      <c r="H34" s="138"/>
      <c r="I34" s="123"/>
      <c r="J34" s="87"/>
      <c r="K34" s="125"/>
      <c r="L34" s="138"/>
      <c r="M34" s="155"/>
      <c r="N34" s="87"/>
      <c r="O34" s="125"/>
      <c r="P34" s="138"/>
      <c r="Q34" s="123"/>
      <c r="R34" s="87"/>
      <c r="S34" s="125"/>
      <c r="T34" s="138"/>
      <c r="U34" s="123"/>
      <c r="V34" s="87"/>
      <c r="W34" s="178"/>
      <c r="X34" s="76"/>
      <c r="Y34" s="76"/>
      <c r="Z34" s="76"/>
      <c r="AA34" s="76"/>
      <c r="AB34" s="76"/>
      <c r="AC34" s="76"/>
      <c r="AD34" s="76"/>
      <c r="AE34" s="78"/>
      <c r="AF34" s="90"/>
      <c r="AG34" s="90"/>
      <c r="AH34" s="108"/>
      <c r="AJ34" s="76"/>
    </row>
    <row r="35" spans="1:36" s="109" customFormat="1" ht="15.6" outlineLevel="1">
      <c r="A35" s="248" t="s">
        <v>113</v>
      </c>
      <c r="B35" s="96"/>
      <c r="C35" s="125"/>
      <c r="D35" s="138"/>
      <c r="E35" s="155"/>
      <c r="F35" s="87">
        <f>C35*D35*E35</f>
        <v>0</v>
      </c>
      <c r="G35" s="125"/>
      <c r="H35" s="138"/>
      <c r="I35" s="123"/>
      <c r="J35" s="87">
        <f>G35*H35*I35</f>
        <v>0</v>
      </c>
      <c r="K35" s="125"/>
      <c r="L35" s="138"/>
      <c r="M35" s="155"/>
      <c r="N35" s="87">
        <f>K35*L35*M35</f>
        <v>0</v>
      </c>
      <c r="O35" s="125"/>
      <c r="P35" s="138"/>
      <c r="Q35" s="123"/>
      <c r="R35" s="87">
        <f>O35*P35*Q35</f>
        <v>0</v>
      </c>
      <c r="S35" s="125"/>
      <c r="T35" s="138"/>
      <c r="U35" s="123"/>
      <c r="V35" s="87">
        <f>S35*T35*U35</f>
        <v>0</v>
      </c>
      <c r="W35" s="178">
        <f>F35+J35+N35+R35+V35</f>
        <v>0</v>
      </c>
      <c r="X35" s="76"/>
      <c r="Y35" s="76"/>
      <c r="Z35" s="76"/>
      <c r="AA35" s="76"/>
      <c r="AB35" s="76"/>
      <c r="AC35" s="76"/>
      <c r="AD35" s="76"/>
      <c r="AE35" s="78"/>
      <c r="AF35" s="90"/>
      <c r="AG35" s="90"/>
      <c r="AH35" s="108"/>
      <c r="AJ35" s="76"/>
    </row>
    <row r="36" spans="1:36" ht="15.6" outlineLevel="1">
      <c r="A36" s="252"/>
      <c r="B36" s="96"/>
      <c r="F36" s="87"/>
      <c r="J36" s="87"/>
      <c r="N36" s="87"/>
      <c r="R36" s="87"/>
      <c r="V36" s="87"/>
      <c r="W36" s="178"/>
      <c r="AE36" s="78"/>
      <c r="AF36" s="90"/>
      <c r="AG36" s="90"/>
    </row>
    <row r="37" spans="1:36" ht="18">
      <c r="A37" s="244" t="s">
        <v>114</v>
      </c>
      <c r="B37" s="101"/>
      <c r="C37" s="130"/>
      <c r="D37" s="145"/>
      <c r="E37" s="162"/>
      <c r="F37" s="102">
        <f>SUM(F29:F36)</f>
        <v>0</v>
      </c>
      <c r="G37" s="130"/>
      <c r="H37" s="145"/>
      <c r="I37" s="186"/>
      <c r="J37" s="102">
        <f>SUM(J29:J36)</f>
        <v>0</v>
      </c>
      <c r="K37" s="130"/>
      <c r="L37" s="145"/>
      <c r="M37" s="162"/>
      <c r="N37" s="102">
        <f>SUM(N29:N36)</f>
        <v>0</v>
      </c>
      <c r="O37" s="130"/>
      <c r="P37" s="145"/>
      <c r="Q37" s="186"/>
      <c r="R37" s="102">
        <f>SUM(R29:R36)</f>
        <v>0</v>
      </c>
      <c r="S37" s="130"/>
      <c r="T37" s="145"/>
      <c r="U37" s="186"/>
      <c r="V37" s="102">
        <f>SUM(V29:V36)</f>
        <v>0</v>
      </c>
      <c r="W37" s="213">
        <f>+F37+J37+N37+R37+V37</f>
        <v>0</v>
      </c>
      <c r="X37" s="78"/>
      <c r="Y37" s="78"/>
      <c r="Z37" s="78"/>
      <c r="AA37" s="78"/>
      <c r="AB37" s="78"/>
      <c r="AE37" s="78"/>
      <c r="AF37" s="83"/>
      <c r="AG37" s="83" t="s">
        <v>84</v>
      </c>
      <c r="AH37" s="83"/>
    </row>
    <row r="38" spans="1:36" ht="15.6" outlineLevel="1">
      <c r="A38" s="248" t="s">
        <v>115</v>
      </c>
      <c r="B38" s="113"/>
      <c r="D38" s="146"/>
      <c r="E38" s="163"/>
      <c r="F38" s="107"/>
      <c r="H38" s="146"/>
      <c r="I38" s="188"/>
      <c r="J38" s="180"/>
      <c r="L38" s="146"/>
      <c r="M38" s="163"/>
      <c r="N38" s="180"/>
      <c r="P38" s="146"/>
      <c r="Q38" s="188"/>
      <c r="R38" s="180"/>
      <c r="T38" s="146"/>
      <c r="U38" s="188"/>
      <c r="V38" s="180"/>
      <c r="W38" s="178"/>
      <c r="AE38" s="78"/>
      <c r="AF38" s="90"/>
      <c r="AG38" s="112"/>
    </row>
    <row r="39" spans="1:36" ht="15.6" outlineLevel="1">
      <c r="A39" s="251" t="s">
        <v>116</v>
      </c>
      <c r="B39" s="113"/>
      <c r="D39" s="146"/>
      <c r="E39" s="163"/>
      <c r="F39" s="107"/>
      <c r="H39" s="146"/>
      <c r="I39" s="188"/>
      <c r="J39" s="180"/>
      <c r="L39" s="146"/>
      <c r="M39" s="163"/>
      <c r="N39" s="180"/>
      <c r="P39" s="146"/>
      <c r="Q39" s="188"/>
      <c r="R39" s="180"/>
      <c r="T39" s="146"/>
      <c r="U39" s="188"/>
      <c r="V39" s="180"/>
      <c r="W39" s="178"/>
      <c r="AE39" s="78"/>
      <c r="AF39" s="90"/>
      <c r="AG39" s="112"/>
    </row>
    <row r="40" spans="1:36" ht="15.6" outlineLevel="1">
      <c r="A40" s="251" t="s">
        <v>117</v>
      </c>
      <c r="B40" s="113"/>
      <c r="D40" s="146"/>
      <c r="E40" s="163"/>
      <c r="F40" s="107"/>
      <c r="H40" s="146"/>
      <c r="I40" s="188"/>
      <c r="J40" s="180"/>
      <c r="L40" s="146"/>
      <c r="M40" s="163"/>
      <c r="N40" s="180"/>
      <c r="P40" s="146"/>
      <c r="Q40" s="188"/>
      <c r="R40" s="180"/>
      <c r="T40" s="146"/>
      <c r="U40" s="188"/>
      <c r="V40" s="180"/>
      <c r="W40" s="178"/>
      <c r="AE40" s="78"/>
      <c r="AF40" s="90"/>
      <c r="AG40" s="112"/>
    </row>
    <row r="41" spans="1:36" ht="15.6" outlineLevel="1">
      <c r="A41" s="251" t="s">
        <v>118</v>
      </c>
      <c r="B41" s="113"/>
      <c r="D41" s="146"/>
      <c r="E41" s="163"/>
      <c r="F41" s="107"/>
      <c r="H41" s="146"/>
      <c r="I41" s="188"/>
      <c r="J41" s="180"/>
      <c r="L41" s="146"/>
      <c r="M41" s="163"/>
      <c r="N41" s="180"/>
      <c r="P41" s="146"/>
      <c r="Q41" s="188"/>
      <c r="R41" s="180"/>
      <c r="T41" s="146"/>
      <c r="U41" s="188"/>
      <c r="V41" s="180"/>
      <c r="W41" s="178"/>
      <c r="AE41" s="78"/>
      <c r="AF41" s="90"/>
      <c r="AG41" s="112"/>
    </row>
    <row r="42" spans="1:36" ht="15.6" outlineLevel="1">
      <c r="A42" s="251" t="s">
        <v>119</v>
      </c>
      <c r="B42" s="113"/>
      <c r="D42" s="146"/>
      <c r="E42" s="163"/>
      <c r="F42" s="107"/>
      <c r="H42" s="146"/>
      <c r="I42" s="188"/>
      <c r="J42" s="180"/>
      <c r="L42" s="146"/>
      <c r="M42" s="163"/>
      <c r="N42" s="180"/>
      <c r="P42" s="146"/>
      <c r="Q42" s="188"/>
      <c r="R42" s="180"/>
      <c r="T42" s="146"/>
      <c r="U42" s="188"/>
      <c r="V42" s="180"/>
      <c r="W42" s="178"/>
      <c r="AE42" s="78"/>
      <c r="AF42" s="90"/>
      <c r="AG42" s="112"/>
    </row>
    <row r="43" spans="1:36" ht="15.6" outlineLevel="1">
      <c r="A43" s="251" t="s">
        <v>120</v>
      </c>
      <c r="B43" s="113"/>
      <c r="D43" s="146"/>
      <c r="E43" s="163"/>
      <c r="F43" s="107"/>
      <c r="H43" s="146"/>
      <c r="I43" s="188"/>
      <c r="J43" s="180"/>
      <c r="L43" s="146"/>
      <c r="M43" s="163"/>
      <c r="N43" s="180"/>
      <c r="P43" s="146"/>
      <c r="Q43" s="188"/>
      <c r="R43" s="180"/>
      <c r="T43" s="146"/>
      <c r="U43" s="188"/>
      <c r="V43" s="180"/>
      <c r="W43" s="178"/>
      <c r="AE43" s="78"/>
      <c r="AF43" s="90"/>
      <c r="AG43" s="112"/>
    </row>
    <row r="44" spans="1:36" ht="15.6" outlineLevel="1">
      <c r="A44" s="251" t="s">
        <v>121</v>
      </c>
      <c r="B44" s="96"/>
      <c r="C44" s="132"/>
      <c r="D44" s="124"/>
      <c r="E44" s="164"/>
      <c r="F44" s="87">
        <f>C44*D44*E44</f>
        <v>0</v>
      </c>
      <c r="G44" s="132"/>
      <c r="H44" s="124"/>
      <c r="I44" s="164"/>
      <c r="J44" s="87">
        <f t="shared" ref="J44:J47" si="25">G44*H44*I44</f>
        <v>0</v>
      </c>
      <c r="K44" s="132"/>
      <c r="L44" s="124"/>
      <c r="M44" s="164"/>
      <c r="N44" s="87">
        <f t="shared" ref="N44:N47" si="26">K44*L44*M44</f>
        <v>0</v>
      </c>
      <c r="O44" s="132"/>
      <c r="P44" s="124"/>
      <c r="Q44" s="164"/>
      <c r="R44" s="87">
        <f t="shared" ref="R44:R47" si="27">O44*P44*Q44</f>
        <v>0</v>
      </c>
      <c r="S44" s="132"/>
      <c r="T44" s="124"/>
      <c r="U44" s="164"/>
      <c r="V44" s="87">
        <f t="shared" ref="V44:V47" si="28">S44*T44*U44</f>
        <v>0</v>
      </c>
      <c r="W44" s="178">
        <f t="shared" ref="W44:W47" si="29">F44+J44+N44+R44+V44</f>
        <v>0</v>
      </c>
      <c r="AE44" s="78">
        <v>670</v>
      </c>
      <c r="AF44" s="90" t="s">
        <v>122</v>
      </c>
      <c r="AG44" s="112" t="s">
        <v>123</v>
      </c>
    </row>
    <row r="45" spans="1:36" outlineLevel="1">
      <c r="A45" s="232" t="s">
        <v>124</v>
      </c>
      <c r="B45" s="96"/>
      <c r="C45" s="132"/>
      <c r="D45" s="124"/>
      <c r="E45" s="164"/>
      <c r="F45" s="87"/>
      <c r="G45" s="132"/>
      <c r="H45" s="124"/>
      <c r="I45" s="164"/>
      <c r="J45" s="87"/>
      <c r="K45" s="132"/>
      <c r="L45" s="124"/>
      <c r="M45" s="164"/>
      <c r="N45" s="87"/>
      <c r="O45" s="132"/>
      <c r="P45" s="124"/>
      <c r="Q45" s="164"/>
      <c r="R45" s="87"/>
      <c r="S45" s="132"/>
      <c r="T45" s="124"/>
      <c r="U45" s="164"/>
      <c r="V45" s="87"/>
      <c r="W45" s="178"/>
      <c r="AE45" s="78"/>
      <c r="AF45" s="90"/>
      <c r="AG45" s="90"/>
    </row>
    <row r="46" spans="1:36" ht="15.6" outlineLevel="1">
      <c r="A46" s="251"/>
      <c r="B46" s="96"/>
      <c r="C46" s="132"/>
      <c r="D46" s="124"/>
      <c r="F46" s="87">
        <f t="shared" ref="F46:F47" si="30">C46*D46*E46</f>
        <v>0</v>
      </c>
      <c r="G46" s="132"/>
      <c r="H46" s="124"/>
      <c r="I46" s="155"/>
      <c r="J46" s="87">
        <f t="shared" si="25"/>
        <v>0</v>
      </c>
      <c r="K46" s="132"/>
      <c r="L46" s="124"/>
      <c r="N46" s="87">
        <f t="shared" si="26"/>
        <v>0</v>
      </c>
      <c r="O46" s="132"/>
      <c r="P46" s="124"/>
      <c r="Q46" s="155"/>
      <c r="R46" s="87">
        <f t="shared" si="27"/>
        <v>0</v>
      </c>
      <c r="S46" s="132"/>
      <c r="T46" s="124"/>
      <c r="U46" s="155"/>
      <c r="V46" s="87">
        <f t="shared" si="28"/>
        <v>0</v>
      </c>
      <c r="W46" s="178">
        <f t="shared" si="29"/>
        <v>0</v>
      </c>
      <c r="AE46" s="78">
        <v>319</v>
      </c>
      <c r="AF46" s="90" t="s">
        <v>125</v>
      </c>
      <c r="AG46" s="112" t="s">
        <v>126</v>
      </c>
    </row>
    <row r="47" spans="1:36" ht="15.6" outlineLevel="1">
      <c r="A47" s="251"/>
      <c r="B47" s="96"/>
      <c r="C47" s="132"/>
      <c r="D47" s="124"/>
      <c r="F47" s="87">
        <f t="shared" si="30"/>
        <v>0</v>
      </c>
      <c r="G47" s="132"/>
      <c r="H47" s="124"/>
      <c r="I47" s="155"/>
      <c r="J47" s="87">
        <f t="shared" si="25"/>
        <v>0</v>
      </c>
      <c r="K47" s="132"/>
      <c r="L47" s="124"/>
      <c r="N47" s="87">
        <f t="shared" si="26"/>
        <v>0</v>
      </c>
      <c r="O47" s="132"/>
      <c r="P47" s="124"/>
      <c r="Q47" s="155"/>
      <c r="R47" s="87">
        <f t="shared" si="27"/>
        <v>0</v>
      </c>
      <c r="S47" s="132"/>
      <c r="T47" s="124"/>
      <c r="U47" s="155"/>
      <c r="V47" s="87">
        <f t="shared" si="28"/>
        <v>0</v>
      </c>
      <c r="W47" s="179">
        <f t="shared" si="29"/>
        <v>0</v>
      </c>
      <c r="AE47" s="78">
        <v>319</v>
      </c>
      <c r="AF47" s="90" t="s">
        <v>125</v>
      </c>
      <c r="AG47" s="112" t="s">
        <v>126</v>
      </c>
    </row>
    <row r="48" spans="1:36" ht="18" outlineLevel="1">
      <c r="A48" s="244" t="s">
        <v>127</v>
      </c>
      <c r="B48" s="101"/>
      <c r="C48" s="130"/>
      <c r="D48" s="145"/>
      <c r="E48" s="162"/>
      <c r="F48" s="102">
        <f>SUM(F44:F47)</f>
        <v>0</v>
      </c>
      <c r="G48" s="130"/>
      <c r="H48" s="145"/>
      <c r="I48" s="186"/>
      <c r="J48" s="102">
        <f>SUM(J44:J47)</f>
        <v>0</v>
      </c>
      <c r="K48" s="130"/>
      <c r="L48" s="145"/>
      <c r="M48" s="162"/>
      <c r="N48" s="102">
        <f>SUM(N44:N47)</f>
        <v>0</v>
      </c>
      <c r="O48" s="130"/>
      <c r="P48" s="145"/>
      <c r="Q48" s="186"/>
      <c r="R48" s="102">
        <f>SUM(R44:R47)</f>
        <v>0</v>
      </c>
      <c r="S48" s="130"/>
      <c r="T48" s="145"/>
      <c r="U48" s="186"/>
      <c r="V48" s="102">
        <f>SUM(V44:V47)</f>
        <v>0</v>
      </c>
      <c r="W48" s="213">
        <f>+F48+J48+N48+R48+V48</f>
        <v>0</v>
      </c>
      <c r="AE48" s="78"/>
      <c r="AF48" s="90"/>
      <c r="AG48" s="112"/>
    </row>
    <row r="49" spans="1:33" ht="15.6" outlineLevel="1">
      <c r="A49" s="248" t="s">
        <v>128</v>
      </c>
      <c r="B49" s="111"/>
      <c r="D49" s="146"/>
      <c r="F49" s="87"/>
      <c r="H49" s="146"/>
      <c r="J49" s="178"/>
      <c r="L49" s="146"/>
      <c r="N49" s="178"/>
      <c r="P49" s="146"/>
      <c r="R49" s="178"/>
      <c r="T49" s="146"/>
      <c r="V49" s="178"/>
      <c r="W49" s="178"/>
      <c r="AE49" s="78"/>
    </row>
    <row r="50" spans="1:33" outlineLevel="1">
      <c r="A50" s="232" t="s">
        <v>124</v>
      </c>
      <c r="B50" s="96"/>
      <c r="D50" s="147"/>
      <c r="F50" s="87">
        <f>C50*D50*E50</f>
        <v>0</v>
      </c>
      <c r="H50" s="147"/>
      <c r="I50" s="155"/>
      <c r="J50" s="87">
        <f t="shared" ref="J50:J51" si="31">G50*H50*I50</f>
        <v>0</v>
      </c>
      <c r="L50" s="147"/>
      <c r="N50" s="87">
        <f t="shared" ref="N50:N51" si="32">K50*L50*M50</f>
        <v>0</v>
      </c>
      <c r="P50" s="147"/>
      <c r="Q50" s="155"/>
      <c r="R50" s="87">
        <f t="shared" ref="R50:R51" si="33">O50*P50*Q50</f>
        <v>0</v>
      </c>
      <c r="T50" s="147"/>
      <c r="U50" s="155"/>
      <c r="V50" s="87">
        <f t="shared" ref="V50:V51" si="34">S50*T50*U50</f>
        <v>0</v>
      </c>
      <c r="W50" s="178">
        <f t="shared" ref="W50" si="35">F50+J50+N50+R50+V50</f>
        <v>0</v>
      </c>
      <c r="AE50" s="78">
        <v>298</v>
      </c>
      <c r="AF50" s="90" t="s">
        <v>129</v>
      </c>
      <c r="AG50" s="90" t="s">
        <v>130</v>
      </c>
    </row>
    <row r="51" spans="1:33" ht="15.6" outlineLevel="1">
      <c r="A51" s="252"/>
      <c r="B51" s="96"/>
      <c r="D51" s="146"/>
      <c r="F51" s="87">
        <f>C51*D51*E51</f>
        <v>0</v>
      </c>
      <c r="H51" s="146"/>
      <c r="I51" s="155"/>
      <c r="J51" s="87">
        <f t="shared" si="31"/>
        <v>0</v>
      </c>
      <c r="L51" s="146"/>
      <c r="N51" s="87">
        <f t="shared" si="32"/>
        <v>0</v>
      </c>
      <c r="P51" s="146"/>
      <c r="Q51" s="155"/>
      <c r="R51" s="87">
        <f t="shared" si="33"/>
        <v>0</v>
      </c>
      <c r="T51" s="146"/>
      <c r="U51" s="155"/>
      <c r="V51" s="87">
        <f t="shared" si="34"/>
        <v>0</v>
      </c>
      <c r="W51" s="199">
        <f>F51+J51+N51+R51+V51</f>
        <v>0</v>
      </c>
      <c r="AE51" s="78">
        <v>297</v>
      </c>
      <c r="AF51" s="90" t="s">
        <v>131</v>
      </c>
      <c r="AG51" s="90" t="s">
        <v>132</v>
      </c>
    </row>
    <row r="52" spans="1:33" ht="18" outlineLevel="1">
      <c r="A52" s="244" t="s">
        <v>133</v>
      </c>
      <c r="B52" s="101"/>
      <c r="C52" s="130"/>
      <c r="D52" s="145"/>
      <c r="E52" s="162"/>
      <c r="F52" s="102">
        <f>SUM(F50:F51)</f>
        <v>0</v>
      </c>
      <c r="G52" s="130"/>
      <c r="H52" s="145"/>
      <c r="I52" s="186"/>
      <c r="J52" s="102">
        <f>SUM(J50:J51)</f>
        <v>0</v>
      </c>
      <c r="K52" s="130"/>
      <c r="L52" s="145"/>
      <c r="M52" s="162"/>
      <c r="N52" s="102">
        <f>SUM(N50:N51)</f>
        <v>0</v>
      </c>
      <c r="O52" s="130"/>
      <c r="P52" s="145"/>
      <c r="Q52" s="186"/>
      <c r="R52" s="102">
        <f>SUM(R50:R51)</f>
        <v>0</v>
      </c>
      <c r="S52" s="130"/>
      <c r="T52" s="145"/>
      <c r="U52" s="186"/>
      <c r="V52" s="102">
        <f>SUM(V50:V51)</f>
        <v>0</v>
      </c>
      <c r="W52" s="213">
        <f>+F52+J52+N52+R52+V52</f>
        <v>0</v>
      </c>
      <c r="AE52" s="78"/>
      <c r="AF52" s="90"/>
      <c r="AG52" s="112"/>
    </row>
    <row r="53" spans="1:33" ht="15.6" outlineLevel="1">
      <c r="A53" s="248" t="s">
        <v>30</v>
      </c>
      <c r="B53" s="96"/>
      <c r="D53" s="146"/>
      <c r="F53" s="87"/>
      <c r="H53" s="146"/>
      <c r="I53" s="155"/>
      <c r="J53" s="87"/>
      <c r="L53" s="146"/>
      <c r="N53" s="87"/>
      <c r="P53" s="146"/>
      <c r="Q53" s="155"/>
      <c r="R53" s="87"/>
      <c r="T53" s="146"/>
      <c r="U53" s="155"/>
      <c r="V53" s="87"/>
      <c r="W53" s="178"/>
      <c r="AE53" s="78"/>
      <c r="AF53" s="90"/>
      <c r="AG53" s="90"/>
    </row>
    <row r="54" spans="1:33" outlineLevel="1">
      <c r="A54" s="232" t="s">
        <v>124</v>
      </c>
      <c r="B54" s="96"/>
      <c r="D54" s="146"/>
      <c r="F54" s="87">
        <f>C54*D54*E54</f>
        <v>0</v>
      </c>
      <c r="H54" s="146"/>
      <c r="I54" s="155"/>
      <c r="J54" s="87">
        <f>G54*H54*I54</f>
        <v>0</v>
      </c>
      <c r="L54" s="146"/>
      <c r="N54" s="87">
        <f>K54*L54*M54</f>
        <v>0</v>
      </c>
      <c r="P54" s="146"/>
      <c r="Q54" s="155"/>
      <c r="R54" s="87">
        <f>O54*P54*Q54</f>
        <v>0</v>
      </c>
      <c r="T54" s="146"/>
      <c r="U54" s="155"/>
      <c r="V54" s="87">
        <f>S54*T54*U54</f>
        <v>0</v>
      </c>
      <c r="W54" s="178">
        <f t="shared" ref="W54:W55" si="36">F54+J54+N54+R54+V54</f>
        <v>0</v>
      </c>
      <c r="AE54" s="78"/>
      <c r="AF54" s="90"/>
      <c r="AG54" s="90"/>
    </row>
    <row r="55" spans="1:33" ht="15.6" outlineLevel="1">
      <c r="A55" s="252"/>
      <c r="B55" s="96"/>
      <c r="D55" s="146"/>
      <c r="F55" s="87">
        <f>C55*D55*E55</f>
        <v>0</v>
      </c>
      <c r="H55" s="146"/>
      <c r="I55" s="155"/>
      <c r="J55" s="87">
        <f>G55*H55*I55</f>
        <v>0</v>
      </c>
      <c r="L55" s="146"/>
      <c r="N55" s="87">
        <f>K55*L55*M55</f>
        <v>0</v>
      </c>
      <c r="P55" s="146"/>
      <c r="Q55" s="155"/>
      <c r="R55" s="87">
        <f>O55*P55*Q55</f>
        <v>0</v>
      </c>
      <c r="T55" s="146"/>
      <c r="U55" s="155"/>
      <c r="V55" s="87">
        <f>S55*T55*U55</f>
        <v>0</v>
      </c>
      <c r="W55" s="178">
        <f t="shared" si="36"/>
        <v>0</v>
      </c>
      <c r="AE55" s="78"/>
      <c r="AF55" s="90"/>
      <c r="AG55" s="90"/>
    </row>
    <row r="56" spans="1:33" ht="18" outlineLevel="1">
      <c r="A56" s="244" t="s">
        <v>134</v>
      </c>
      <c r="B56" s="101"/>
      <c r="C56" s="130"/>
      <c r="D56" s="145"/>
      <c r="E56" s="162"/>
      <c r="F56" s="102">
        <f>SUM(F50:F51)</f>
        <v>0</v>
      </c>
      <c r="G56" s="130"/>
      <c r="H56" s="145"/>
      <c r="I56" s="186"/>
      <c r="J56" s="102">
        <f>SUM(J50:J51)</f>
        <v>0</v>
      </c>
      <c r="K56" s="130"/>
      <c r="L56" s="145"/>
      <c r="M56" s="162"/>
      <c r="N56" s="102">
        <f>SUM(N50:N51)</f>
        <v>0</v>
      </c>
      <c r="O56" s="130"/>
      <c r="P56" s="145"/>
      <c r="Q56" s="186"/>
      <c r="R56" s="102">
        <f>SUM(R50:R51)</f>
        <v>0</v>
      </c>
      <c r="S56" s="130"/>
      <c r="T56" s="145"/>
      <c r="U56" s="186"/>
      <c r="V56" s="102">
        <f>SUM(V50:V51)</f>
        <v>0</v>
      </c>
      <c r="W56" s="213">
        <f>+F56+J56+N56+R56+V56</f>
        <v>0</v>
      </c>
      <c r="AE56" s="78">
        <v>236</v>
      </c>
      <c r="AF56" s="90" t="s">
        <v>135</v>
      </c>
      <c r="AG56" s="112" t="s">
        <v>136</v>
      </c>
    </row>
    <row r="57" spans="1:33" ht="15.6" outlineLevel="1">
      <c r="A57" s="248" t="s">
        <v>31</v>
      </c>
      <c r="B57" s="113"/>
      <c r="D57" s="146"/>
      <c r="E57" s="163"/>
      <c r="F57" s="107"/>
      <c r="H57" s="146"/>
      <c r="I57" s="188"/>
      <c r="J57" s="180"/>
      <c r="L57" s="146"/>
      <c r="M57" s="163"/>
      <c r="N57" s="180"/>
      <c r="P57" s="146"/>
      <c r="Q57" s="188"/>
      <c r="R57" s="180"/>
      <c r="T57" s="146"/>
      <c r="U57" s="188"/>
      <c r="V57" s="180"/>
      <c r="W57" s="178"/>
      <c r="AE57" s="78">
        <v>236</v>
      </c>
      <c r="AF57" s="90" t="s">
        <v>135</v>
      </c>
      <c r="AG57" s="112" t="s">
        <v>136</v>
      </c>
    </row>
    <row r="58" spans="1:33" outlineLevel="1">
      <c r="A58" s="232" t="s">
        <v>124</v>
      </c>
      <c r="B58" s="96"/>
      <c r="C58" s="132"/>
      <c r="D58" s="124"/>
      <c r="F58" s="87">
        <f>C58*D58*E58</f>
        <v>0</v>
      </c>
      <c r="G58" s="132"/>
      <c r="H58" s="124"/>
      <c r="I58" s="155"/>
      <c r="J58" s="87">
        <f t="shared" ref="J58:J59" si="37">G58*H58*I58</f>
        <v>0</v>
      </c>
      <c r="K58" s="132"/>
      <c r="L58" s="124"/>
      <c r="N58" s="87">
        <f t="shared" ref="N58:N59" si="38">K58*L58*M58</f>
        <v>0</v>
      </c>
      <c r="O58" s="132"/>
      <c r="P58" s="124"/>
      <c r="Q58" s="155"/>
      <c r="R58" s="87">
        <f t="shared" ref="R58:R59" si="39">O58*P58*Q58</f>
        <v>0</v>
      </c>
      <c r="S58" s="132"/>
      <c r="T58" s="124"/>
      <c r="U58" s="155"/>
      <c r="V58" s="87">
        <f t="shared" ref="V58:V59" si="40">S58*T58*U58</f>
        <v>0</v>
      </c>
      <c r="W58" s="178">
        <f>F58+J58+N58+R58+V58</f>
        <v>0</v>
      </c>
      <c r="AE58" s="78">
        <v>236</v>
      </c>
      <c r="AF58" s="90" t="s">
        <v>135</v>
      </c>
      <c r="AG58" s="112" t="s">
        <v>136</v>
      </c>
    </row>
    <row r="59" spans="1:33" ht="15.6" outlineLevel="1">
      <c r="A59" s="251"/>
      <c r="B59" s="96"/>
      <c r="C59" s="132"/>
      <c r="D59" s="124"/>
      <c r="F59" s="87">
        <f>C59*D59*E59</f>
        <v>0</v>
      </c>
      <c r="G59" s="132"/>
      <c r="H59" s="124"/>
      <c r="I59" s="155"/>
      <c r="J59" s="87">
        <f t="shared" si="37"/>
        <v>0</v>
      </c>
      <c r="K59" s="132"/>
      <c r="L59" s="124"/>
      <c r="N59" s="87">
        <f t="shared" si="38"/>
        <v>0</v>
      </c>
      <c r="O59" s="132"/>
      <c r="P59" s="124"/>
      <c r="Q59" s="155"/>
      <c r="R59" s="87">
        <f t="shared" si="39"/>
        <v>0</v>
      </c>
      <c r="S59" s="132"/>
      <c r="T59" s="124"/>
      <c r="U59" s="155"/>
      <c r="V59" s="87">
        <f t="shared" si="40"/>
        <v>0</v>
      </c>
      <c r="W59" s="178">
        <f t="shared" ref="W59" si="41">F59+J59+N59+R59+V59</f>
        <v>0</v>
      </c>
      <c r="AE59" s="78"/>
      <c r="AF59" s="90"/>
      <c r="AG59" s="112"/>
    </row>
    <row r="60" spans="1:33" ht="18" outlineLevel="1">
      <c r="A60" s="244" t="s">
        <v>137</v>
      </c>
      <c r="B60" s="101"/>
      <c r="C60" s="266"/>
      <c r="D60" s="267"/>
      <c r="E60" s="268"/>
      <c r="F60" s="269">
        <f>SUM(F58:F59)</f>
        <v>0</v>
      </c>
      <c r="G60" s="130"/>
      <c r="H60" s="145"/>
      <c r="I60" s="186"/>
      <c r="J60" s="102">
        <f>SUM(J58:J59)</f>
        <v>0</v>
      </c>
      <c r="K60" s="130"/>
      <c r="L60" s="145"/>
      <c r="M60" s="162"/>
      <c r="N60" s="102">
        <f>SUM(N58:N59)</f>
        <v>0</v>
      </c>
      <c r="O60" s="130"/>
      <c r="P60" s="145"/>
      <c r="Q60" s="186"/>
      <c r="R60" s="102">
        <f>SUM(R58:R59)</f>
        <v>0</v>
      </c>
      <c r="S60" s="130"/>
      <c r="T60" s="145"/>
      <c r="U60" s="186"/>
      <c r="V60" s="102">
        <f>SUM(V58:V59)</f>
        <v>0</v>
      </c>
      <c r="W60" s="213">
        <f>+F60+J60+N60+R60+V60</f>
        <v>0</v>
      </c>
      <c r="AE60" s="78"/>
      <c r="AF60" s="90"/>
      <c r="AG60" s="112"/>
    </row>
    <row r="61" spans="1:33" ht="15.6" outlineLevel="1">
      <c r="A61" s="253" t="s">
        <v>138</v>
      </c>
      <c r="B61" s="265"/>
      <c r="C61" s="270"/>
      <c r="D61" s="271"/>
      <c r="E61" s="272"/>
      <c r="F61" s="273"/>
      <c r="G61" s="270"/>
      <c r="H61" s="271"/>
      <c r="I61" s="272"/>
      <c r="J61" s="273"/>
      <c r="K61" s="270"/>
      <c r="L61" s="271"/>
      <c r="M61" s="272"/>
      <c r="N61" s="273"/>
      <c r="O61" s="270"/>
      <c r="P61" s="271"/>
      <c r="Q61" s="272"/>
      <c r="R61" s="273"/>
      <c r="S61" s="270"/>
      <c r="T61" s="271"/>
      <c r="U61" s="272"/>
      <c r="V61" s="273"/>
      <c r="W61" s="178"/>
      <c r="AE61" s="78"/>
      <c r="AF61" s="90"/>
      <c r="AG61" s="112"/>
    </row>
    <row r="62" spans="1:33" ht="15.6" outlineLevel="1">
      <c r="A62" s="248" t="s">
        <v>139</v>
      </c>
      <c r="B62" s="265"/>
      <c r="C62" s="274"/>
      <c r="D62" s="148"/>
      <c r="F62" s="87">
        <f t="shared" ref="F62:F70" si="42">C62*D62*E62</f>
        <v>0</v>
      </c>
      <c r="G62" s="274"/>
      <c r="H62" s="148"/>
      <c r="I62" s="155"/>
      <c r="J62" s="87">
        <f t="shared" ref="J62:J67" si="43">G62*H62*I62</f>
        <v>0</v>
      </c>
      <c r="K62" s="274"/>
      <c r="L62" s="148"/>
      <c r="N62" s="87">
        <f t="shared" ref="N62:N67" si="44">K62*L62*M62</f>
        <v>0</v>
      </c>
      <c r="O62" s="274"/>
      <c r="P62" s="148"/>
      <c r="Q62" s="155"/>
      <c r="R62" s="87">
        <f t="shared" ref="R62:R67" si="45">O62*P62*Q62</f>
        <v>0</v>
      </c>
      <c r="S62" s="274"/>
      <c r="T62" s="148"/>
      <c r="U62" s="155"/>
      <c r="V62" s="87">
        <f t="shared" ref="V62:V67" si="46">S62*T62*U62</f>
        <v>0</v>
      </c>
      <c r="W62" s="178">
        <f>F62+J62+N62+R62+V62</f>
        <v>0</v>
      </c>
      <c r="AE62" s="78"/>
      <c r="AF62" s="90"/>
      <c r="AG62" s="112"/>
    </row>
    <row r="63" spans="1:33" outlineLevel="1">
      <c r="A63" s="232" t="s">
        <v>124</v>
      </c>
      <c r="B63" s="265"/>
      <c r="C63" s="274"/>
      <c r="D63" s="148"/>
      <c r="F63" s="87"/>
      <c r="G63" s="274"/>
      <c r="H63" s="148"/>
      <c r="I63" s="155"/>
      <c r="J63" s="87"/>
      <c r="K63" s="274"/>
      <c r="L63" s="148"/>
      <c r="N63" s="87"/>
      <c r="O63" s="274"/>
      <c r="P63" s="148"/>
      <c r="Q63" s="155"/>
      <c r="R63" s="87"/>
      <c r="S63" s="274"/>
      <c r="T63" s="148"/>
      <c r="U63" s="155"/>
      <c r="V63" s="87"/>
      <c r="W63" s="178"/>
      <c r="AE63" s="78"/>
      <c r="AF63" s="90"/>
      <c r="AG63" s="112"/>
    </row>
    <row r="64" spans="1:33" ht="15.6" outlineLevel="1">
      <c r="A64" s="248" t="s">
        <v>140</v>
      </c>
      <c r="B64" s="265"/>
      <c r="C64" s="274"/>
      <c r="D64" s="148"/>
      <c r="F64" s="87">
        <f t="shared" si="42"/>
        <v>0</v>
      </c>
      <c r="G64" s="274"/>
      <c r="H64" s="148"/>
      <c r="I64" s="155"/>
      <c r="J64" s="87">
        <f t="shared" si="43"/>
        <v>0</v>
      </c>
      <c r="K64" s="274"/>
      <c r="L64" s="148"/>
      <c r="N64" s="87">
        <f t="shared" si="44"/>
        <v>0</v>
      </c>
      <c r="O64" s="274"/>
      <c r="P64" s="148"/>
      <c r="Q64" s="155"/>
      <c r="R64" s="87">
        <f t="shared" si="45"/>
        <v>0</v>
      </c>
      <c r="S64" s="274"/>
      <c r="T64" s="148"/>
      <c r="U64" s="155"/>
      <c r="V64" s="87">
        <f t="shared" si="46"/>
        <v>0</v>
      </c>
      <c r="W64" s="178">
        <f>F64+J64+N64+R64+V64</f>
        <v>0</v>
      </c>
      <c r="AE64" s="78"/>
      <c r="AF64" s="90"/>
      <c r="AG64" s="112"/>
    </row>
    <row r="65" spans="1:33" outlineLevel="1">
      <c r="A65" s="232" t="s">
        <v>124</v>
      </c>
      <c r="B65" s="265"/>
      <c r="C65" s="274"/>
      <c r="D65" s="148"/>
      <c r="F65" s="87"/>
      <c r="G65" s="274"/>
      <c r="H65" s="148"/>
      <c r="I65" s="155"/>
      <c r="J65" s="87"/>
      <c r="K65" s="274"/>
      <c r="L65" s="148"/>
      <c r="N65" s="87"/>
      <c r="O65" s="274"/>
      <c r="P65" s="148"/>
      <c r="Q65" s="155"/>
      <c r="R65" s="87"/>
      <c r="S65" s="274"/>
      <c r="T65" s="148"/>
      <c r="U65" s="155"/>
      <c r="V65" s="87"/>
      <c r="W65" s="178"/>
      <c r="AE65" s="78"/>
      <c r="AF65" s="90"/>
      <c r="AG65" s="112"/>
    </row>
    <row r="66" spans="1:33" ht="15.6" outlineLevel="1">
      <c r="A66" s="248" t="s">
        <v>141</v>
      </c>
      <c r="B66" s="265"/>
      <c r="C66" s="274"/>
      <c r="D66" s="148"/>
      <c r="F66" s="87"/>
      <c r="G66" s="274"/>
      <c r="H66" s="148"/>
      <c r="I66" s="155"/>
      <c r="J66" s="87"/>
      <c r="K66" s="274"/>
      <c r="L66" s="148"/>
      <c r="N66" s="87"/>
      <c r="O66" s="274"/>
      <c r="P66" s="148"/>
      <c r="Q66" s="155"/>
      <c r="R66" s="87"/>
      <c r="S66" s="274"/>
      <c r="T66" s="148"/>
      <c r="U66" s="155"/>
      <c r="V66" s="87"/>
      <c r="W66" s="178"/>
      <c r="AE66" s="78"/>
      <c r="AF66" s="90"/>
      <c r="AG66" s="112"/>
    </row>
    <row r="67" spans="1:33" outlineLevel="1">
      <c r="A67" s="232" t="s">
        <v>124</v>
      </c>
      <c r="B67" s="265"/>
      <c r="C67" s="274"/>
      <c r="D67" s="148"/>
      <c r="F67" s="87">
        <f t="shared" si="42"/>
        <v>0</v>
      </c>
      <c r="G67" s="274"/>
      <c r="H67" s="148"/>
      <c r="I67" s="155"/>
      <c r="J67" s="87">
        <f t="shared" si="43"/>
        <v>0</v>
      </c>
      <c r="K67" s="274"/>
      <c r="L67" s="148"/>
      <c r="N67" s="87">
        <f t="shared" si="44"/>
        <v>0</v>
      </c>
      <c r="O67" s="274"/>
      <c r="P67" s="148"/>
      <c r="Q67" s="155"/>
      <c r="R67" s="87">
        <f t="shared" si="45"/>
        <v>0</v>
      </c>
      <c r="S67" s="274"/>
      <c r="T67" s="148"/>
      <c r="U67" s="155"/>
      <c r="V67" s="87">
        <f t="shared" si="46"/>
        <v>0</v>
      </c>
      <c r="W67" s="178">
        <f t="shared" ref="W67:W70" si="47">F67+J67+N67+R67+V67</f>
        <v>0</v>
      </c>
      <c r="AE67" s="78"/>
      <c r="AF67" s="90"/>
      <c r="AG67" s="112"/>
    </row>
    <row r="68" spans="1:33" ht="15.6" outlineLevel="1">
      <c r="A68" s="248" t="s">
        <v>142</v>
      </c>
      <c r="B68" s="265"/>
      <c r="C68" s="274"/>
      <c r="D68" s="148"/>
      <c r="F68" s="87"/>
      <c r="G68" s="274"/>
      <c r="H68" s="148"/>
      <c r="I68" s="155"/>
      <c r="J68" s="87"/>
      <c r="K68" s="274"/>
      <c r="L68" s="148"/>
      <c r="N68" s="87"/>
      <c r="O68" s="274"/>
      <c r="P68" s="148"/>
      <c r="Q68" s="155"/>
      <c r="R68" s="87"/>
      <c r="S68" s="274"/>
      <c r="T68" s="148"/>
      <c r="U68" s="155"/>
      <c r="V68" s="87"/>
      <c r="W68" s="178"/>
      <c r="AE68" s="78"/>
      <c r="AF68" s="90"/>
      <c r="AG68" s="112"/>
    </row>
    <row r="69" spans="1:33" ht="31.15" outlineLevel="1">
      <c r="A69" s="264" t="s">
        <v>143</v>
      </c>
      <c r="B69" s="265"/>
      <c r="C69" s="274"/>
      <c r="D69" s="148"/>
      <c r="F69" s="87">
        <f>C69*D69*E69</f>
        <v>0</v>
      </c>
      <c r="G69" s="274"/>
      <c r="H69" s="148"/>
      <c r="I69" s="155"/>
      <c r="J69" s="87">
        <f>G69*H69*I69</f>
        <v>0</v>
      </c>
      <c r="K69" s="274"/>
      <c r="L69" s="148"/>
      <c r="N69" s="87">
        <f>K69*L69*M69</f>
        <v>0</v>
      </c>
      <c r="O69" s="274"/>
      <c r="P69" s="148"/>
      <c r="Q69" s="155"/>
      <c r="R69" s="87">
        <f>O69*P69*Q69</f>
        <v>0</v>
      </c>
      <c r="S69" s="274"/>
      <c r="T69" s="148"/>
      <c r="U69" s="155"/>
      <c r="V69" s="87">
        <f>S69*T69*U69</f>
        <v>0</v>
      </c>
      <c r="W69" s="178">
        <f t="shared" si="47"/>
        <v>0</v>
      </c>
      <c r="AE69" s="78"/>
      <c r="AF69" s="90"/>
      <c r="AG69" s="112"/>
    </row>
    <row r="70" spans="1:33" ht="31.15" outlineLevel="1">
      <c r="A70" s="264" t="s">
        <v>143</v>
      </c>
      <c r="B70" s="265"/>
      <c r="C70" s="274"/>
      <c r="D70" s="148"/>
      <c r="F70" s="87">
        <f t="shared" si="42"/>
        <v>0</v>
      </c>
      <c r="G70" s="274"/>
      <c r="H70" s="148"/>
      <c r="I70" s="155"/>
      <c r="J70" s="87">
        <f t="shared" ref="J70" si="48">G70*H70*I70</f>
        <v>0</v>
      </c>
      <c r="K70" s="274"/>
      <c r="L70" s="148"/>
      <c r="N70" s="87">
        <f t="shared" ref="N70" si="49">K70*L70*M70</f>
        <v>0</v>
      </c>
      <c r="O70" s="274"/>
      <c r="P70" s="148"/>
      <c r="Q70" s="155"/>
      <c r="R70" s="87">
        <f t="shared" ref="R70" si="50">O70*P70*Q70</f>
        <v>0</v>
      </c>
      <c r="S70" s="274"/>
      <c r="T70" s="148"/>
      <c r="U70" s="155"/>
      <c r="V70" s="87">
        <f t="shared" ref="V70" si="51">S70*T70*U70</f>
        <v>0</v>
      </c>
      <c r="W70" s="178">
        <f t="shared" si="47"/>
        <v>0</v>
      </c>
      <c r="AE70" s="78"/>
      <c r="AF70" s="90"/>
      <c r="AG70" s="112"/>
    </row>
    <row r="71" spans="1:33" ht="15.6" outlineLevel="1">
      <c r="A71" s="248" t="s">
        <v>144</v>
      </c>
      <c r="B71" s="96"/>
      <c r="C71" s="132"/>
      <c r="D71" s="124"/>
      <c r="F71" s="87">
        <f>C71*D71*E71</f>
        <v>0</v>
      </c>
      <c r="G71" s="132"/>
      <c r="H71" s="124"/>
      <c r="I71" s="155"/>
      <c r="J71" s="87">
        <f>G71*H71*I71</f>
        <v>0</v>
      </c>
      <c r="K71" s="132"/>
      <c r="L71" s="124"/>
      <c r="N71" s="87">
        <f>K71*L71*M71</f>
        <v>0</v>
      </c>
      <c r="O71" s="132"/>
      <c r="P71" s="124"/>
      <c r="Q71" s="155"/>
      <c r="R71" s="87">
        <f>O71*P71*Q71</f>
        <v>0</v>
      </c>
      <c r="S71" s="132"/>
      <c r="T71" s="124"/>
      <c r="U71" s="155"/>
      <c r="V71" s="87">
        <f>S71*T71*U71</f>
        <v>0</v>
      </c>
      <c r="W71" s="178">
        <f>F71+J71+N71+R71+V71</f>
        <v>0</v>
      </c>
      <c r="AE71" s="78">
        <v>316</v>
      </c>
      <c r="AF71" s="90" t="s">
        <v>145</v>
      </c>
      <c r="AG71" s="112" t="s">
        <v>146</v>
      </c>
    </row>
    <row r="72" spans="1:33" outlineLevel="1">
      <c r="A72" s="232"/>
      <c r="B72" s="265"/>
      <c r="C72" s="274"/>
      <c r="D72" s="148"/>
      <c r="F72" s="87"/>
      <c r="G72" s="274"/>
      <c r="H72" s="148"/>
      <c r="I72" s="155"/>
      <c r="J72" s="87"/>
      <c r="K72" s="274"/>
      <c r="L72" s="148"/>
      <c r="N72" s="87"/>
      <c r="O72" s="274"/>
      <c r="P72" s="148"/>
      <c r="Q72" s="155"/>
      <c r="R72" s="87"/>
      <c r="S72" s="274"/>
      <c r="T72" s="148"/>
      <c r="U72" s="155"/>
      <c r="V72" s="87"/>
      <c r="W72" s="178"/>
      <c r="AE72" s="78"/>
      <c r="AF72" s="90"/>
      <c r="AG72" s="112"/>
    </row>
    <row r="73" spans="1:33" ht="15.6" outlineLevel="1">
      <c r="A73" s="254"/>
      <c r="B73" s="265"/>
      <c r="C73" s="275"/>
      <c r="D73" s="216"/>
      <c r="E73" s="161"/>
      <c r="F73" s="204"/>
      <c r="G73" s="275"/>
      <c r="H73" s="216"/>
      <c r="I73" s="161"/>
      <c r="J73" s="204"/>
      <c r="K73" s="275"/>
      <c r="L73" s="216"/>
      <c r="M73" s="161"/>
      <c r="N73" s="204"/>
      <c r="O73" s="275"/>
      <c r="P73" s="216"/>
      <c r="Q73" s="161"/>
      <c r="R73" s="204"/>
      <c r="S73" s="275"/>
      <c r="T73" s="216"/>
      <c r="U73" s="161"/>
      <c r="V73" s="204"/>
      <c r="W73" s="178"/>
      <c r="AE73" s="78"/>
      <c r="AF73" s="90"/>
      <c r="AG73" s="112"/>
    </row>
    <row r="74" spans="1:33" ht="18" outlineLevel="1">
      <c r="A74" s="245" t="s">
        <v>147</v>
      </c>
      <c r="B74" s="101"/>
      <c r="C74" s="134"/>
      <c r="D74" s="149"/>
      <c r="E74" s="165"/>
      <c r="F74" s="116">
        <f>SUM(F62:F73)</f>
        <v>0</v>
      </c>
      <c r="G74" s="134"/>
      <c r="H74" s="149"/>
      <c r="I74" s="189"/>
      <c r="J74" s="116">
        <f>SUM(J62:J73)</f>
        <v>0</v>
      </c>
      <c r="K74" s="134"/>
      <c r="L74" s="149"/>
      <c r="M74" s="165"/>
      <c r="N74" s="116">
        <f>SUM(N62:N73)</f>
        <v>0</v>
      </c>
      <c r="O74" s="134"/>
      <c r="P74" s="149"/>
      <c r="Q74" s="189"/>
      <c r="R74" s="116">
        <f>SUM(R62:R73)</f>
        <v>0</v>
      </c>
      <c r="S74" s="134"/>
      <c r="T74" s="149"/>
      <c r="U74" s="189"/>
      <c r="V74" s="116">
        <f>SUM(V62:V73)</f>
        <v>0</v>
      </c>
      <c r="W74" s="213">
        <f>+F74+J74+N74+R74+V74</f>
        <v>0</v>
      </c>
      <c r="AE74" s="78">
        <v>250</v>
      </c>
      <c r="AF74" s="90" t="s">
        <v>148</v>
      </c>
      <c r="AG74" s="112" t="s">
        <v>149</v>
      </c>
    </row>
    <row r="75" spans="1:33" ht="15.6" outlineLevel="1">
      <c r="A75" s="255"/>
      <c r="B75" s="104"/>
      <c r="C75" s="133"/>
      <c r="D75" s="148"/>
      <c r="F75" s="87"/>
      <c r="G75" s="133"/>
      <c r="H75" s="148"/>
      <c r="J75" s="178"/>
      <c r="K75" s="133"/>
      <c r="L75" s="148"/>
      <c r="N75" s="178"/>
      <c r="O75" s="133"/>
      <c r="P75" s="148"/>
      <c r="R75" s="178"/>
      <c r="S75" s="133"/>
      <c r="T75" s="148"/>
      <c r="V75" s="178"/>
      <c r="W75" s="178"/>
      <c r="AE75" s="78">
        <v>317</v>
      </c>
      <c r="AF75" s="90" t="s">
        <v>150</v>
      </c>
      <c r="AG75" s="112" t="s">
        <v>151</v>
      </c>
    </row>
    <row r="76" spans="1:33" ht="18" outlineLevel="1">
      <c r="A76" s="246" t="s">
        <v>152</v>
      </c>
      <c r="B76" s="220"/>
      <c r="C76" s="135"/>
      <c r="D76" s="150"/>
      <c r="E76" s="166"/>
      <c r="F76" s="117">
        <f>F18+F28+F37+F56+F60+F48+F74</f>
        <v>0</v>
      </c>
      <c r="G76" s="135"/>
      <c r="H76" s="150"/>
      <c r="I76" s="190"/>
      <c r="J76" s="117">
        <f>J18+J28+J37+J56+J60+J48+J74</f>
        <v>0</v>
      </c>
      <c r="K76" s="135"/>
      <c r="L76" s="150"/>
      <c r="M76" s="166"/>
      <c r="N76" s="117">
        <f>N18+N28+N37+N56+N60+N48+N74</f>
        <v>0</v>
      </c>
      <c r="O76" s="135"/>
      <c r="P76" s="150"/>
      <c r="Q76" s="190"/>
      <c r="R76" s="117">
        <f>R18+R28+R37+R56+R60+R48+R74</f>
        <v>0</v>
      </c>
      <c r="S76" s="135"/>
      <c r="T76" s="150"/>
      <c r="U76" s="190"/>
      <c r="V76" s="117">
        <f>V18+V28+V37+V56+V60+V48+V74</f>
        <v>0</v>
      </c>
      <c r="W76" s="117">
        <f>W18+W28+W37+W56+W60+W48+W74</f>
        <v>0</v>
      </c>
      <c r="AE76" s="78">
        <v>318</v>
      </c>
      <c r="AF76" s="90" t="s">
        <v>153</v>
      </c>
      <c r="AG76" s="112" t="s">
        <v>154</v>
      </c>
    </row>
    <row r="77" spans="1:33" ht="15.6">
      <c r="A77" s="261"/>
      <c r="B77" s="104"/>
      <c r="C77" s="133"/>
      <c r="D77" s="148"/>
      <c r="F77" s="87"/>
      <c r="G77" s="133"/>
      <c r="H77" s="148"/>
      <c r="J77" s="178"/>
      <c r="K77" s="133"/>
      <c r="L77" s="148"/>
      <c r="N77" s="178"/>
      <c r="O77" s="133"/>
      <c r="P77" s="148"/>
      <c r="R77" s="178"/>
      <c r="S77" s="133"/>
      <c r="T77" s="148"/>
      <c r="V77" s="178"/>
      <c r="W77" s="178"/>
    </row>
    <row r="78" spans="1:33" ht="21">
      <c r="A78" s="257" t="s">
        <v>42</v>
      </c>
      <c r="B78" s="218"/>
      <c r="C78" s="217"/>
      <c r="D78" s="217"/>
      <c r="E78" s="217"/>
      <c r="F78" s="217"/>
      <c r="G78" s="217"/>
      <c r="H78" s="217"/>
      <c r="I78" s="217"/>
      <c r="J78" s="217"/>
      <c r="K78" s="217"/>
      <c r="L78" s="217"/>
      <c r="M78" s="217"/>
      <c r="N78" s="217"/>
      <c r="O78" s="217"/>
      <c r="P78" s="217"/>
      <c r="Q78" s="217"/>
      <c r="R78" s="217"/>
      <c r="S78" s="217"/>
      <c r="T78" s="217"/>
      <c r="U78" s="217"/>
      <c r="V78" s="217"/>
      <c r="W78" s="218"/>
    </row>
    <row r="79" spans="1:33" ht="15" customHeight="1">
      <c r="A79" s="258" t="s">
        <v>43</v>
      </c>
      <c r="B79" s="201"/>
      <c r="C79" s="200"/>
      <c r="D79" s="200"/>
      <c r="E79" s="200"/>
      <c r="F79" s="87">
        <f>C79*D79*E79</f>
        <v>0</v>
      </c>
      <c r="G79" s="200"/>
      <c r="H79" s="200"/>
      <c r="I79" s="200"/>
      <c r="J79" s="87">
        <f>G79*H79*I79</f>
        <v>0</v>
      </c>
      <c r="K79" s="200"/>
      <c r="L79" s="200"/>
      <c r="M79" s="200"/>
      <c r="N79" s="87">
        <f>K79*L79*M79</f>
        <v>0</v>
      </c>
      <c r="O79" s="200"/>
      <c r="P79" s="200"/>
      <c r="Q79" s="200"/>
      <c r="R79" s="87">
        <f>O79*P79*Q79</f>
        <v>0</v>
      </c>
      <c r="S79" s="200"/>
      <c r="T79" s="200"/>
      <c r="U79" s="200"/>
      <c r="V79" s="87">
        <f>S79*T79*U79</f>
        <v>0</v>
      </c>
      <c r="W79" s="178">
        <f>F79+J79+N79+R79+V79</f>
        <v>0</v>
      </c>
    </row>
    <row r="80" spans="1:33" ht="15" customHeight="1">
      <c r="A80" s="258" t="s">
        <v>44</v>
      </c>
      <c r="B80" s="201"/>
      <c r="C80" s="200"/>
      <c r="D80" s="200"/>
      <c r="E80" s="200"/>
      <c r="F80" s="87">
        <f>C80*D80*E80</f>
        <v>0</v>
      </c>
      <c r="G80" s="200"/>
      <c r="H80" s="200"/>
      <c r="I80" s="200"/>
      <c r="J80" s="87">
        <f>G80*H80*I80</f>
        <v>0</v>
      </c>
      <c r="K80" s="200"/>
      <c r="L80" s="200"/>
      <c r="M80" s="200"/>
      <c r="N80" s="87">
        <f>K80*L80*M80</f>
        <v>0</v>
      </c>
      <c r="O80" s="200"/>
      <c r="P80" s="200"/>
      <c r="Q80" s="200"/>
      <c r="R80" s="87">
        <f>O80*P80*Q80</f>
        <v>0</v>
      </c>
      <c r="S80" s="200"/>
      <c r="T80" s="200"/>
      <c r="U80" s="200"/>
      <c r="V80" s="87">
        <f>S80*T80*U80</f>
        <v>0</v>
      </c>
      <c r="W80" s="178">
        <f>F80+J80+N80+R80+V80</f>
        <v>0</v>
      </c>
    </row>
    <row r="81" spans="1:23" ht="15" customHeight="1">
      <c r="A81" s="74"/>
      <c r="B81" s="201"/>
      <c r="C81" s="200"/>
      <c r="D81" s="200"/>
      <c r="E81" s="200"/>
      <c r="F81" s="87">
        <f>C81*D81*E81</f>
        <v>0</v>
      </c>
      <c r="G81" s="200"/>
      <c r="H81" s="200"/>
      <c r="I81" s="200"/>
      <c r="J81" s="87">
        <f>G81*H81*I81</f>
        <v>0</v>
      </c>
      <c r="K81" s="200"/>
      <c r="L81" s="200"/>
      <c r="M81" s="200"/>
      <c r="N81" s="87">
        <f>K81*L81*M81</f>
        <v>0</v>
      </c>
      <c r="O81" s="200"/>
      <c r="P81" s="200"/>
      <c r="Q81" s="200"/>
      <c r="R81" s="87">
        <f>O81*P81*Q81</f>
        <v>0</v>
      </c>
      <c r="S81" s="200"/>
      <c r="T81" s="200"/>
      <c r="U81" s="200"/>
      <c r="V81" s="87">
        <f>S81*T81*U81</f>
        <v>0</v>
      </c>
      <c r="W81" s="178">
        <f>F81+J81+N81+R81+V81</f>
        <v>0</v>
      </c>
    </row>
    <row r="82" spans="1:23">
      <c r="A82" s="71"/>
      <c r="B82" s="104"/>
      <c r="C82" s="132"/>
      <c r="D82" s="151"/>
      <c r="E82" s="167"/>
      <c r="F82" s="87">
        <f>C82*D82*E82</f>
        <v>0</v>
      </c>
      <c r="G82" s="132"/>
      <c r="H82" s="151"/>
      <c r="I82" s="122"/>
      <c r="J82" s="87">
        <f>G82*H82*I82</f>
        <v>0</v>
      </c>
      <c r="K82" s="132"/>
      <c r="L82" s="151"/>
      <c r="M82" s="167"/>
      <c r="N82" s="87">
        <f>K82*L82*M82</f>
        <v>0</v>
      </c>
      <c r="O82" s="132"/>
      <c r="P82" s="151"/>
      <c r="Q82" s="122"/>
      <c r="R82" s="87">
        <f>O82*P82*Q82</f>
        <v>0</v>
      </c>
      <c r="S82" s="132"/>
      <c r="T82" s="151"/>
      <c r="U82" s="122"/>
      <c r="V82" s="87">
        <f>S82*T82*U82</f>
        <v>0</v>
      </c>
      <c r="W82" s="178">
        <f>F82+J82+N82+R82+V82</f>
        <v>0</v>
      </c>
    </row>
    <row r="83" spans="1:23" ht="18">
      <c r="A83" s="246" t="s">
        <v>155</v>
      </c>
      <c r="B83" s="220"/>
      <c r="C83" s="135"/>
      <c r="D83" s="150"/>
      <c r="E83" s="166"/>
      <c r="F83" s="117">
        <f>SUM(F79:F82)</f>
        <v>0</v>
      </c>
      <c r="G83" s="135"/>
      <c r="H83" s="150"/>
      <c r="I83" s="190"/>
      <c r="J83" s="117">
        <f>SUM(J79:J82)</f>
        <v>0</v>
      </c>
      <c r="K83" s="135"/>
      <c r="L83" s="150"/>
      <c r="M83" s="166"/>
      <c r="N83" s="117">
        <f>SUM(N79:N82)</f>
        <v>0</v>
      </c>
      <c r="O83" s="135"/>
      <c r="P83" s="150"/>
      <c r="Q83" s="190"/>
      <c r="R83" s="117">
        <f>SUM(R79:R82)</f>
        <v>0</v>
      </c>
      <c r="S83" s="135"/>
      <c r="T83" s="150"/>
      <c r="U83" s="190"/>
      <c r="V83" s="117">
        <f>SUM(V79:V82)</f>
        <v>0</v>
      </c>
      <c r="W83" s="117">
        <f>SUM(W79:W82)</f>
        <v>0</v>
      </c>
    </row>
    <row r="84" spans="1:23" ht="15.6">
      <c r="A84" s="262"/>
      <c r="B84" s="104"/>
      <c r="C84" s="132"/>
      <c r="D84" s="151"/>
      <c r="E84" s="167"/>
      <c r="F84" s="87"/>
      <c r="G84" s="132"/>
      <c r="H84" s="151"/>
      <c r="I84" s="122"/>
      <c r="J84" s="87"/>
      <c r="K84" s="132"/>
      <c r="L84" s="151"/>
      <c r="M84" s="167"/>
      <c r="N84" s="87"/>
      <c r="O84" s="132"/>
      <c r="P84" s="151"/>
      <c r="Q84" s="122"/>
      <c r="R84" s="87"/>
      <c r="S84" s="132"/>
      <c r="T84" s="151"/>
      <c r="U84" s="122"/>
      <c r="V84" s="87"/>
      <c r="W84" s="178">
        <f>F84+J84+N84+R84+V84</f>
        <v>0</v>
      </c>
    </row>
    <row r="85" spans="1:23">
      <c r="A85" s="204"/>
      <c r="B85" s="226"/>
      <c r="C85" s="215"/>
      <c r="D85" s="227"/>
      <c r="E85" s="228"/>
      <c r="F85" s="204"/>
      <c r="G85" s="215"/>
      <c r="H85" s="227"/>
      <c r="I85" s="229"/>
      <c r="J85" s="204"/>
      <c r="K85" s="215"/>
      <c r="L85" s="227"/>
      <c r="M85" s="228"/>
      <c r="N85" s="204"/>
      <c r="O85" s="215"/>
      <c r="P85" s="227"/>
      <c r="Q85" s="229"/>
      <c r="R85" s="204"/>
      <c r="S85" s="215"/>
      <c r="T85" s="227"/>
      <c r="U85" s="229"/>
      <c r="V85" s="204"/>
      <c r="W85" s="203"/>
    </row>
    <row r="86" spans="1:23" ht="18">
      <c r="A86" s="247" t="s">
        <v>156</v>
      </c>
      <c r="B86" s="221"/>
      <c r="C86" s="136"/>
      <c r="D86" s="153"/>
      <c r="E86" s="168"/>
      <c r="F86" s="119">
        <f>F76+F83</f>
        <v>0</v>
      </c>
      <c r="G86" s="136"/>
      <c r="H86" s="153"/>
      <c r="I86" s="191"/>
      <c r="J86" s="119">
        <f>J76+J83</f>
        <v>0</v>
      </c>
      <c r="K86" s="136"/>
      <c r="L86" s="153"/>
      <c r="M86" s="168"/>
      <c r="N86" s="119">
        <f>N76+N83</f>
        <v>0</v>
      </c>
      <c r="O86" s="136"/>
      <c r="P86" s="153"/>
      <c r="Q86" s="191"/>
      <c r="R86" s="119">
        <f>R76+R83</f>
        <v>0</v>
      </c>
      <c r="S86" s="136"/>
      <c r="T86" s="153"/>
      <c r="U86" s="191"/>
      <c r="V86" s="119">
        <f>V76+V83</f>
        <v>0</v>
      </c>
      <c r="W86" s="225">
        <f>F86+J86+N86+R86+V86</f>
        <v>0</v>
      </c>
    </row>
    <row r="87" spans="1:23" ht="15.6">
      <c r="A87" s="263"/>
      <c r="B87" s="219"/>
      <c r="F87" s="230"/>
      <c r="J87" s="230"/>
      <c r="N87" s="230"/>
      <c r="R87" s="230"/>
      <c r="V87" s="230"/>
      <c r="W87" s="231"/>
    </row>
    <row r="88" spans="1:23" ht="15.6">
      <c r="A88" s="259" t="s">
        <v>157</v>
      </c>
      <c r="B88" s="118"/>
      <c r="C88" s="131"/>
      <c r="D88" s="152"/>
      <c r="E88" s="161"/>
      <c r="F88" s="204">
        <f t="shared" ref="F88" si="52">C88*D88*E88</f>
        <v>0</v>
      </c>
      <c r="G88" s="131"/>
      <c r="H88" s="152"/>
      <c r="I88" s="187"/>
      <c r="J88" s="204">
        <f t="shared" ref="J88" si="53">G88*H88*I88</f>
        <v>0</v>
      </c>
      <c r="K88" s="131"/>
      <c r="L88" s="152"/>
      <c r="M88" s="161"/>
      <c r="N88" s="204">
        <f t="shared" ref="N88" si="54">K88*L88*M88</f>
        <v>0</v>
      </c>
      <c r="O88" s="131"/>
      <c r="P88" s="152"/>
      <c r="Q88" s="187"/>
      <c r="R88" s="204">
        <f t="shared" ref="R88" si="55">O88*P88*Q88</f>
        <v>0</v>
      </c>
      <c r="S88" s="131"/>
      <c r="T88" s="152"/>
      <c r="U88" s="187"/>
      <c r="V88" s="204">
        <f t="shared" ref="V88" si="56">S88*T88*U88</f>
        <v>0</v>
      </c>
      <c r="W88" s="203">
        <f>F88+J88+N88+R88+V88</f>
        <v>0</v>
      </c>
    </row>
    <row r="89" spans="1:23" ht="18">
      <c r="A89" s="247" t="s">
        <v>158</v>
      </c>
      <c r="B89" s="221"/>
      <c r="C89" s="136"/>
      <c r="D89" s="153"/>
      <c r="E89" s="168"/>
      <c r="F89" s="119">
        <f>F86+F88</f>
        <v>0</v>
      </c>
      <c r="G89" s="136"/>
      <c r="H89" s="153"/>
      <c r="I89" s="191"/>
      <c r="J89" s="119">
        <f>J86+J88</f>
        <v>0</v>
      </c>
      <c r="K89" s="136"/>
      <c r="L89" s="153"/>
      <c r="M89" s="168"/>
      <c r="N89" s="119">
        <f>N86+N88</f>
        <v>0</v>
      </c>
      <c r="O89" s="136"/>
      <c r="P89" s="153"/>
      <c r="Q89" s="191"/>
      <c r="R89" s="119">
        <f>R86+R88</f>
        <v>0</v>
      </c>
      <c r="S89" s="136"/>
      <c r="T89" s="153"/>
      <c r="U89" s="191"/>
      <c r="V89" s="119">
        <f>V86+V88</f>
        <v>0</v>
      </c>
      <c r="W89" s="225">
        <f>F89+J89+N89+R89+V89</f>
        <v>0</v>
      </c>
    </row>
    <row r="90" spans="1:23">
      <c r="A90" s="219"/>
      <c r="B90" s="219"/>
      <c r="W90" s="178"/>
    </row>
    <row r="91" spans="1:23" ht="31.15">
      <c r="A91" s="260" t="s">
        <v>159</v>
      </c>
      <c r="B91" s="222"/>
      <c r="C91" s="137"/>
      <c r="D91" s="154"/>
      <c r="E91" s="169"/>
      <c r="F91" s="120"/>
      <c r="G91" s="137"/>
      <c r="H91" s="154"/>
      <c r="I91" s="192"/>
      <c r="J91" s="181"/>
      <c r="K91" s="137"/>
      <c r="L91" s="154"/>
      <c r="M91" s="169"/>
      <c r="N91" s="181"/>
      <c r="O91" s="137"/>
      <c r="P91" s="154"/>
      <c r="Q91" s="192"/>
      <c r="R91" s="181"/>
      <c r="S91" s="137"/>
      <c r="T91" s="154"/>
      <c r="U91" s="192"/>
      <c r="V91" s="181"/>
      <c r="W91" s="181"/>
    </row>
  </sheetData>
  <mergeCells count="9">
    <mergeCell ref="A1:W1"/>
    <mergeCell ref="S2:V2"/>
    <mergeCell ref="W2:W3"/>
    <mergeCell ref="A2:A3"/>
    <mergeCell ref="B2:B3"/>
    <mergeCell ref="C2:F2"/>
    <mergeCell ref="G2:J2"/>
    <mergeCell ref="K2:N2"/>
    <mergeCell ref="O2:R2"/>
  </mergeCells>
  <printOptions horizontalCentered="1"/>
  <pageMargins left="0.25" right="0.25" top="0.75" bottom="0.75" header="0.3" footer="0.3"/>
  <pageSetup scale="35" orientation="landscape" r:id="rId1"/>
  <headerFooter alignWithMargins="0"/>
  <rowBreaks count="1" manualBreakCount="1">
    <brk id="8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5B60-A3E2-4A58-A9D8-497176E62E29}">
  <sheetPr>
    <tabColor theme="8"/>
    <pageSetUpPr fitToPage="1"/>
  </sheetPr>
  <dimension ref="A1:AJ91"/>
  <sheetViews>
    <sheetView showOutlineSymbols="0" showWhiteSpace="0" topLeftCell="G47" zoomScaleNormal="100" workbookViewId="0">
      <selection activeCell="Q66" sqref="Q66"/>
    </sheetView>
  </sheetViews>
  <sheetFormatPr defaultRowHeight="14.45" outlineLevelRow="1" outlineLevelCol="1"/>
  <cols>
    <col min="1" max="1" width="58" style="76" customWidth="1"/>
    <col min="2" max="2" width="12.28515625" style="76" customWidth="1"/>
    <col min="3" max="3" width="14.42578125" style="125" customWidth="1" outlineLevel="1"/>
    <col min="4" max="4" width="14.42578125" style="138" customWidth="1" outlineLevel="1"/>
    <col min="5" max="5" width="15.28515625" style="155" customWidth="1" outlineLevel="1"/>
    <col min="6" max="6" width="14.42578125" style="76" customWidth="1"/>
    <col min="7" max="7" width="14.42578125" style="125" customWidth="1" outlineLevel="1"/>
    <col min="8" max="8" width="14.42578125" style="138" customWidth="1" outlineLevel="1"/>
    <col min="9" max="9" width="14.42578125" style="123" customWidth="1" outlineLevel="1"/>
    <col min="10" max="10" width="14.42578125" style="125" customWidth="1"/>
    <col min="11" max="11" width="14.42578125" style="125" customWidth="1" outlineLevel="1"/>
    <col min="12" max="12" width="14.42578125" style="138" customWidth="1" outlineLevel="1"/>
    <col min="13" max="13" width="14.42578125" style="155" customWidth="1" outlineLevel="1"/>
    <col min="14" max="14" width="14.42578125" style="125" customWidth="1"/>
    <col min="15" max="15" width="14.42578125" style="125" customWidth="1" outlineLevel="1"/>
    <col min="16" max="16" width="14.42578125" style="138" customWidth="1" outlineLevel="1"/>
    <col min="17" max="17" width="14.42578125" style="123" customWidth="1" outlineLevel="1"/>
    <col min="18" max="18" width="14.42578125" style="125" customWidth="1"/>
    <col min="19" max="19" width="14.42578125" style="125" customWidth="1" outlineLevel="1"/>
    <col min="20" max="20" width="14.42578125" style="138" customWidth="1" outlineLevel="1"/>
    <col min="21" max="21" width="14.42578125" style="123" customWidth="1" outlineLevel="1"/>
    <col min="22" max="22" width="15.28515625" style="125" customWidth="1"/>
    <col min="23" max="23" width="16.5703125" style="125" customWidth="1"/>
    <col min="24" max="24" width="8.5703125" style="76" customWidth="1"/>
    <col min="25" max="25" width="8.28515625" style="76" customWidth="1"/>
    <col min="26" max="26" width="10.28515625" style="76" customWidth="1"/>
    <col min="27" max="27" width="8.28515625" style="76" customWidth="1"/>
    <col min="28" max="28" width="10.28515625" style="76" customWidth="1"/>
    <col min="29" max="29" width="4.5703125" style="76" customWidth="1"/>
    <col min="30" max="30" width="4.5703125" style="76" hidden="1" customWidth="1"/>
    <col min="31" max="31" width="6.7109375" style="77" hidden="1" customWidth="1"/>
    <col min="32" max="32" width="18.28515625" style="76" hidden="1" customWidth="1"/>
    <col min="33" max="33" width="32.28515625" style="76" hidden="1" customWidth="1"/>
    <col min="34" max="34" width="9.28515625" style="76" hidden="1" customWidth="1"/>
    <col min="35" max="35" width="9.28515625" style="76" customWidth="1"/>
    <col min="36" max="36" width="13.5703125" style="76" customWidth="1"/>
    <col min="37" max="264" width="8.7109375" style="76"/>
    <col min="265" max="265" width="36.28515625" style="76" customWidth="1"/>
    <col min="266" max="266" width="22.28515625" style="76" bestFit="1" customWidth="1"/>
    <col min="267" max="268" width="8.7109375" style="76" customWidth="1"/>
    <col min="269" max="269" width="10.7109375" style="76" bestFit="1" customWidth="1"/>
    <col min="270" max="270" width="13.7109375" style="76" bestFit="1" customWidth="1"/>
    <col min="271" max="271" width="7.7109375" style="76" customWidth="1"/>
    <col min="272" max="272" width="10.28515625" style="76" bestFit="1" customWidth="1"/>
    <col min="273" max="273" width="11.5703125" style="76" bestFit="1" customWidth="1"/>
    <col min="274" max="274" width="8.7109375" style="76" customWidth="1"/>
    <col min="275" max="275" width="10.28515625" style="76" bestFit="1" customWidth="1"/>
    <col min="276" max="276" width="11.5703125" style="76" bestFit="1" customWidth="1"/>
    <col min="277" max="277" width="7.5703125" style="76" customWidth="1"/>
    <col min="278" max="278" width="10.28515625" style="76" bestFit="1" customWidth="1"/>
    <col min="279" max="279" width="11.5703125" style="76" bestFit="1" customWidth="1"/>
    <col min="280" max="280" width="7.7109375" style="76" bestFit="1" customWidth="1"/>
    <col min="281" max="281" width="10.28515625" style="76" bestFit="1" customWidth="1"/>
    <col min="282" max="282" width="11.5703125" style="76" bestFit="1" customWidth="1"/>
    <col min="283" max="283" width="17.28515625" style="76" bestFit="1" customWidth="1"/>
    <col min="284" max="284" width="10.28515625" style="76" bestFit="1" customWidth="1"/>
    <col min="285" max="520" width="8.7109375" style="76"/>
    <col min="521" max="521" width="36.28515625" style="76" customWidth="1"/>
    <col min="522" max="522" width="22.28515625" style="76" bestFit="1" customWidth="1"/>
    <col min="523" max="524" width="8.7109375" style="76" customWidth="1"/>
    <col min="525" max="525" width="10.7109375" style="76" bestFit="1" customWidth="1"/>
    <col min="526" max="526" width="13.7109375" style="76" bestFit="1" customWidth="1"/>
    <col min="527" max="527" width="7.7109375" style="76" customWidth="1"/>
    <col min="528" max="528" width="10.28515625" style="76" bestFit="1" customWidth="1"/>
    <col min="529" max="529" width="11.5703125" style="76" bestFit="1" customWidth="1"/>
    <col min="530" max="530" width="8.7109375" style="76" customWidth="1"/>
    <col min="531" max="531" width="10.28515625" style="76" bestFit="1" customWidth="1"/>
    <col min="532" max="532" width="11.5703125" style="76" bestFit="1" customWidth="1"/>
    <col min="533" max="533" width="7.5703125" style="76" customWidth="1"/>
    <col min="534" max="534" width="10.28515625" style="76" bestFit="1" customWidth="1"/>
    <col min="535" max="535" width="11.5703125" style="76" bestFit="1" customWidth="1"/>
    <col min="536" max="536" width="7.7109375" style="76" bestFit="1" customWidth="1"/>
    <col min="537" max="537" width="10.28515625" style="76" bestFit="1" customWidth="1"/>
    <col min="538" max="538" width="11.5703125" style="76" bestFit="1" customWidth="1"/>
    <col min="539" max="539" width="17.28515625" style="76" bestFit="1" customWidth="1"/>
    <col min="540" max="540" width="10.28515625" style="76" bestFit="1" customWidth="1"/>
    <col min="541" max="776" width="8.7109375" style="76"/>
    <col min="777" max="777" width="36.28515625" style="76" customWidth="1"/>
    <col min="778" max="778" width="22.28515625" style="76" bestFit="1" customWidth="1"/>
    <col min="779" max="780" width="8.7109375" style="76" customWidth="1"/>
    <col min="781" max="781" width="10.7109375" style="76" bestFit="1" customWidth="1"/>
    <col min="782" max="782" width="13.7109375" style="76" bestFit="1" customWidth="1"/>
    <col min="783" max="783" width="7.7109375" style="76" customWidth="1"/>
    <col min="784" max="784" width="10.28515625" style="76" bestFit="1" customWidth="1"/>
    <col min="785" max="785" width="11.5703125" style="76" bestFit="1" customWidth="1"/>
    <col min="786" max="786" width="8.7109375" style="76" customWidth="1"/>
    <col min="787" max="787" width="10.28515625" style="76" bestFit="1" customWidth="1"/>
    <col min="788" max="788" width="11.5703125" style="76" bestFit="1" customWidth="1"/>
    <col min="789" max="789" width="7.5703125" style="76" customWidth="1"/>
    <col min="790" max="790" width="10.28515625" style="76" bestFit="1" customWidth="1"/>
    <col min="791" max="791" width="11.5703125" style="76" bestFit="1" customWidth="1"/>
    <col min="792" max="792" width="7.7109375" style="76" bestFit="1" customWidth="1"/>
    <col min="793" max="793" width="10.28515625" style="76" bestFit="1" customWidth="1"/>
    <col min="794" max="794" width="11.5703125" style="76" bestFit="1" customWidth="1"/>
    <col min="795" max="795" width="17.28515625" style="76" bestFit="1" customWidth="1"/>
    <col min="796" max="796" width="10.28515625" style="76" bestFit="1" customWidth="1"/>
    <col min="797" max="1032" width="8.7109375" style="76"/>
    <col min="1033" max="1033" width="36.28515625" style="76" customWidth="1"/>
    <col min="1034" max="1034" width="22.28515625" style="76" bestFit="1" customWidth="1"/>
    <col min="1035" max="1036" width="8.7109375" style="76" customWidth="1"/>
    <col min="1037" max="1037" width="10.7109375" style="76" bestFit="1" customWidth="1"/>
    <col min="1038" max="1038" width="13.7109375" style="76" bestFit="1" customWidth="1"/>
    <col min="1039" max="1039" width="7.7109375" style="76" customWidth="1"/>
    <col min="1040" max="1040" width="10.28515625" style="76" bestFit="1" customWidth="1"/>
    <col min="1041" max="1041" width="11.5703125" style="76" bestFit="1" customWidth="1"/>
    <col min="1042" max="1042" width="8.7109375" style="76" customWidth="1"/>
    <col min="1043" max="1043" width="10.28515625" style="76" bestFit="1" customWidth="1"/>
    <col min="1044" max="1044" width="11.5703125" style="76" bestFit="1" customWidth="1"/>
    <col min="1045" max="1045" width="7.5703125" style="76" customWidth="1"/>
    <col min="1046" max="1046" width="10.28515625" style="76" bestFit="1" customWidth="1"/>
    <col min="1047" max="1047" width="11.5703125" style="76" bestFit="1" customWidth="1"/>
    <col min="1048" max="1048" width="7.7109375" style="76" bestFit="1" customWidth="1"/>
    <col min="1049" max="1049" width="10.28515625" style="76" bestFit="1" customWidth="1"/>
    <col min="1050" max="1050" width="11.5703125" style="76" bestFit="1" customWidth="1"/>
    <col min="1051" max="1051" width="17.28515625" style="76" bestFit="1" customWidth="1"/>
    <col min="1052" max="1052" width="10.28515625" style="76" bestFit="1" customWidth="1"/>
    <col min="1053" max="1288" width="8.7109375" style="76"/>
    <col min="1289" max="1289" width="36.28515625" style="76" customWidth="1"/>
    <col min="1290" max="1290" width="22.28515625" style="76" bestFit="1" customWidth="1"/>
    <col min="1291" max="1292" width="8.7109375" style="76" customWidth="1"/>
    <col min="1293" max="1293" width="10.7109375" style="76" bestFit="1" customWidth="1"/>
    <col min="1294" max="1294" width="13.7109375" style="76" bestFit="1" customWidth="1"/>
    <col min="1295" max="1295" width="7.7109375" style="76" customWidth="1"/>
    <col min="1296" max="1296" width="10.28515625" style="76" bestFit="1" customWidth="1"/>
    <col min="1297" max="1297" width="11.5703125" style="76" bestFit="1" customWidth="1"/>
    <col min="1298" max="1298" width="8.7109375" style="76" customWidth="1"/>
    <col min="1299" max="1299" width="10.28515625" style="76" bestFit="1" customWidth="1"/>
    <col min="1300" max="1300" width="11.5703125" style="76" bestFit="1" customWidth="1"/>
    <col min="1301" max="1301" width="7.5703125" style="76" customWidth="1"/>
    <col min="1302" max="1302" width="10.28515625" style="76" bestFit="1" customWidth="1"/>
    <col min="1303" max="1303" width="11.5703125" style="76" bestFit="1" customWidth="1"/>
    <col min="1304" max="1304" width="7.7109375" style="76" bestFit="1" customWidth="1"/>
    <col min="1305" max="1305" width="10.28515625" style="76" bestFit="1" customWidth="1"/>
    <col min="1306" max="1306" width="11.5703125" style="76" bestFit="1" customWidth="1"/>
    <col min="1307" max="1307" width="17.28515625" style="76" bestFit="1" customWidth="1"/>
    <col min="1308" max="1308" width="10.28515625" style="76" bestFit="1" customWidth="1"/>
    <col min="1309" max="1544" width="8.7109375" style="76"/>
    <col min="1545" max="1545" width="36.28515625" style="76" customWidth="1"/>
    <col min="1546" max="1546" width="22.28515625" style="76" bestFit="1" customWidth="1"/>
    <col min="1547" max="1548" width="8.7109375" style="76" customWidth="1"/>
    <col min="1549" max="1549" width="10.7109375" style="76" bestFit="1" customWidth="1"/>
    <col min="1550" max="1550" width="13.7109375" style="76" bestFit="1" customWidth="1"/>
    <col min="1551" max="1551" width="7.7109375" style="76" customWidth="1"/>
    <col min="1552" max="1552" width="10.28515625" style="76" bestFit="1" customWidth="1"/>
    <col min="1553" max="1553" width="11.5703125" style="76" bestFit="1" customWidth="1"/>
    <col min="1554" max="1554" width="8.7109375" style="76" customWidth="1"/>
    <col min="1555" max="1555" width="10.28515625" style="76" bestFit="1" customWidth="1"/>
    <col min="1556" max="1556" width="11.5703125" style="76" bestFit="1" customWidth="1"/>
    <col min="1557" max="1557" width="7.5703125" style="76" customWidth="1"/>
    <col min="1558" max="1558" width="10.28515625" style="76" bestFit="1" customWidth="1"/>
    <col min="1559" max="1559" width="11.5703125" style="76" bestFit="1" customWidth="1"/>
    <col min="1560" max="1560" width="7.7109375" style="76" bestFit="1" customWidth="1"/>
    <col min="1561" max="1561" width="10.28515625" style="76" bestFit="1" customWidth="1"/>
    <col min="1562" max="1562" width="11.5703125" style="76" bestFit="1" customWidth="1"/>
    <col min="1563" max="1563" width="17.28515625" style="76" bestFit="1" customWidth="1"/>
    <col min="1564" max="1564" width="10.28515625" style="76" bestFit="1" customWidth="1"/>
    <col min="1565" max="1800" width="8.7109375" style="76"/>
    <col min="1801" max="1801" width="36.28515625" style="76" customWidth="1"/>
    <col min="1802" max="1802" width="22.28515625" style="76" bestFit="1" customWidth="1"/>
    <col min="1803" max="1804" width="8.7109375" style="76" customWidth="1"/>
    <col min="1805" max="1805" width="10.7109375" style="76" bestFit="1" customWidth="1"/>
    <col min="1806" max="1806" width="13.7109375" style="76" bestFit="1" customWidth="1"/>
    <col min="1807" max="1807" width="7.7109375" style="76" customWidth="1"/>
    <col min="1808" max="1808" width="10.28515625" style="76" bestFit="1" customWidth="1"/>
    <col min="1809" max="1809" width="11.5703125" style="76" bestFit="1" customWidth="1"/>
    <col min="1810" max="1810" width="8.7109375" style="76" customWidth="1"/>
    <col min="1811" max="1811" width="10.28515625" style="76" bestFit="1" customWidth="1"/>
    <col min="1812" max="1812" width="11.5703125" style="76" bestFit="1" customWidth="1"/>
    <col min="1813" max="1813" width="7.5703125" style="76" customWidth="1"/>
    <col min="1814" max="1814" width="10.28515625" style="76" bestFit="1" customWidth="1"/>
    <col min="1815" max="1815" width="11.5703125" style="76" bestFit="1" customWidth="1"/>
    <col min="1816" max="1816" width="7.7109375" style="76" bestFit="1" customWidth="1"/>
    <col min="1817" max="1817" width="10.28515625" style="76" bestFit="1" customWidth="1"/>
    <col min="1818" max="1818" width="11.5703125" style="76" bestFit="1" customWidth="1"/>
    <col min="1819" max="1819" width="17.28515625" style="76" bestFit="1" customWidth="1"/>
    <col min="1820" max="1820" width="10.28515625" style="76" bestFit="1" customWidth="1"/>
    <col min="1821" max="2056" width="8.7109375" style="76"/>
    <col min="2057" max="2057" width="36.28515625" style="76" customWidth="1"/>
    <col min="2058" max="2058" width="22.28515625" style="76" bestFit="1" customWidth="1"/>
    <col min="2059" max="2060" width="8.7109375" style="76" customWidth="1"/>
    <col min="2061" max="2061" width="10.7109375" style="76" bestFit="1" customWidth="1"/>
    <col min="2062" max="2062" width="13.7109375" style="76" bestFit="1" customWidth="1"/>
    <col min="2063" max="2063" width="7.7109375" style="76" customWidth="1"/>
    <col min="2064" max="2064" width="10.28515625" style="76" bestFit="1" customWidth="1"/>
    <col min="2065" max="2065" width="11.5703125" style="76" bestFit="1" customWidth="1"/>
    <col min="2066" max="2066" width="8.7109375" style="76" customWidth="1"/>
    <col min="2067" max="2067" width="10.28515625" style="76" bestFit="1" customWidth="1"/>
    <col min="2068" max="2068" width="11.5703125" style="76" bestFit="1" customWidth="1"/>
    <col min="2069" max="2069" width="7.5703125" style="76" customWidth="1"/>
    <col min="2070" max="2070" width="10.28515625" style="76" bestFit="1" customWidth="1"/>
    <col min="2071" max="2071" width="11.5703125" style="76" bestFit="1" customWidth="1"/>
    <col min="2072" max="2072" width="7.7109375" style="76" bestFit="1" customWidth="1"/>
    <col min="2073" max="2073" width="10.28515625" style="76" bestFit="1" customWidth="1"/>
    <col min="2074" max="2074" width="11.5703125" style="76" bestFit="1" customWidth="1"/>
    <col min="2075" max="2075" width="17.28515625" style="76" bestFit="1" customWidth="1"/>
    <col min="2076" max="2076" width="10.28515625" style="76" bestFit="1" customWidth="1"/>
    <col min="2077" max="2312" width="8.7109375" style="76"/>
    <col min="2313" max="2313" width="36.28515625" style="76" customWidth="1"/>
    <col min="2314" max="2314" width="22.28515625" style="76" bestFit="1" customWidth="1"/>
    <col min="2315" max="2316" width="8.7109375" style="76" customWidth="1"/>
    <col min="2317" max="2317" width="10.7109375" style="76" bestFit="1" customWidth="1"/>
    <col min="2318" max="2318" width="13.7109375" style="76" bestFit="1" customWidth="1"/>
    <col min="2319" max="2319" width="7.7109375" style="76" customWidth="1"/>
    <col min="2320" max="2320" width="10.28515625" style="76" bestFit="1" customWidth="1"/>
    <col min="2321" max="2321" width="11.5703125" style="76" bestFit="1" customWidth="1"/>
    <col min="2322" max="2322" width="8.7109375" style="76" customWidth="1"/>
    <col min="2323" max="2323" width="10.28515625" style="76" bestFit="1" customWidth="1"/>
    <col min="2324" max="2324" width="11.5703125" style="76" bestFit="1" customWidth="1"/>
    <col min="2325" max="2325" width="7.5703125" style="76" customWidth="1"/>
    <col min="2326" max="2326" width="10.28515625" style="76" bestFit="1" customWidth="1"/>
    <col min="2327" max="2327" width="11.5703125" style="76" bestFit="1" customWidth="1"/>
    <col min="2328" max="2328" width="7.7109375" style="76" bestFit="1" customWidth="1"/>
    <col min="2329" max="2329" width="10.28515625" style="76" bestFit="1" customWidth="1"/>
    <col min="2330" max="2330" width="11.5703125" style="76" bestFit="1" customWidth="1"/>
    <col min="2331" max="2331" width="17.28515625" style="76" bestFit="1" customWidth="1"/>
    <col min="2332" max="2332" width="10.28515625" style="76" bestFit="1" customWidth="1"/>
    <col min="2333" max="2568" width="8.7109375" style="76"/>
    <col min="2569" max="2569" width="36.28515625" style="76" customWidth="1"/>
    <col min="2570" max="2570" width="22.28515625" style="76" bestFit="1" customWidth="1"/>
    <col min="2571" max="2572" width="8.7109375" style="76" customWidth="1"/>
    <col min="2573" max="2573" width="10.7109375" style="76" bestFit="1" customWidth="1"/>
    <col min="2574" max="2574" width="13.7109375" style="76" bestFit="1" customWidth="1"/>
    <col min="2575" max="2575" width="7.7109375" style="76" customWidth="1"/>
    <col min="2576" max="2576" width="10.28515625" style="76" bestFit="1" customWidth="1"/>
    <col min="2577" max="2577" width="11.5703125" style="76" bestFit="1" customWidth="1"/>
    <col min="2578" max="2578" width="8.7109375" style="76" customWidth="1"/>
    <col min="2579" max="2579" width="10.28515625" style="76" bestFit="1" customWidth="1"/>
    <col min="2580" max="2580" width="11.5703125" style="76" bestFit="1" customWidth="1"/>
    <col min="2581" max="2581" width="7.5703125" style="76" customWidth="1"/>
    <col min="2582" max="2582" width="10.28515625" style="76" bestFit="1" customWidth="1"/>
    <col min="2583" max="2583" width="11.5703125" style="76" bestFit="1" customWidth="1"/>
    <col min="2584" max="2584" width="7.7109375" style="76" bestFit="1" customWidth="1"/>
    <col min="2585" max="2585" width="10.28515625" style="76" bestFit="1" customWidth="1"/>
    <col min="2586" max="2586" width="11.5703125" style="76" bestFit="1" customWidth="1"/>
    <col min="2587" max="2587" width="17.28515625" style="76" bestFit="1" customWidth="1"/>
    <col min="2588" max="2588" width="10.28515625" style="76" bestFit="1" customWidth="1"/>
    <col min="2589" max="2824" width="8.7109375" style="76"/>
    <col min="2825" max="2825" width="36.28515625" style="76" customWidth="1"/>
    <col min="2826" max="2826" width="22.28515625" style="76" bestFit="1" customWidth="1"/>
    <col min="2827" max="2828" width="8.7109375" style="76" customWidth="1"/>
    <col min="2829" max="2829" width="10.7109375" style="76" bestFit="1" customWidth="1"/>
    <col min="2830" max="2830" width="13.7109375" style="76" bestFit="1" customWidth="1"/>
    <col min="2831" max="2831" width="7.7109375" style="76" customWidth="1"/>
    <col min="2832" max="2832" width="10.28515625" style="76" bestFit="1" customWidth="1"/>
    <col min="2833" max="2833" width="11.5703125" style="76" bestFit="1" customWidth="1"/>
    <col min="2834" max="2834" width="8.7109375" style="76" customWidth="1"/>
    <col min="2835" max="2835" width="10.28515625" style="76" bestFit="1" customWidth="1"/>
    <col min="2836" max="2836" width="11.5703125" style="76" bestFit="1" customWidth="1"/>
    <col min="2837" max="2837" width="7.5703125" style="76" customWidth="1"/>
    <col min="2838" max="2838" width="10.28515625" style="76" bestFit="1" customWidth="1"/>
    <col min="2839" max="2839" width="11.5703125" style="76" bestFit="1" customWidth="1"/>
    <col min="2840" max="2840" width="7.7109375" style="76" bestFit="1" customWidth="1"/>
    <col min="2841" max="2841" width="10.28515625" style="76" bestFit="1" customWidth="1"/>
    <col min="2842" max="2842" width="11.5703125" style="76" bestFit="1" customWidth="1"/>
    <col min="2843" max="2843" width="17.28515625" style="76" bestFit="1" customWidth="1"/>
    <col min="2844" max="2844" width="10.28515625" style="76" bestFit="1" customWidth="1"/>
    <col min="2845" max="3080" width="8.7109375" style="76"/>
    <col min="3081" max="3081" width="36.28515625" style="76" customWidth="1"/>
    <col min="3082" max="3082" width="22.28515625" style="76" bestFit="1" customWidth="1"/>
    <col min="3083" max="3084" width="8.7109375" style="76" customWidth="1"/>
    <col min="3085" max="3085" width="10.7109375" style="76" bestFit="1" customWidth="1"/>
    <col min="3086" max="3086" width="13.7109375" style="76" bestFit="1" customWidth="1"/>
    <col min="3087" max="3087" width="7.7109375" style="76" customWidth="1"/>
    <col min="3088" max="3088" width="10.28515625" style="76" bestFit="1" customWidth="1"/>
    <col min="3089" max="3089" width="11.5703125" style="76" bestFit="1" customWidth="1"/>
    <col min="3090" max="3090" width="8.7109375" style="76" customWidth="1"/>
    <col min="3091" max="3091" width="10.28515625" style="76" bestFit="1" customWidth="1"/>
    <col min="3092" max="3092" width="11.5703125" style="76" bestFit="1" customWidth="1"/>
    <col min="3093" max="3093" width="7.5703125" style="76" customWidth="1"/>
    <col min="3094" max="3094" width="10.28515625" style="76" bestFit="1" customWidth="1"/>
    <col min="3095" max="3095" width="11.5703125" style="76" bestFit="1" customWidth="1"/>
    <col min="3096" max="3096" width="7.7109375" style="76" bestFit="1" customWidth="1"/>
    <col min="3097" max="3097" width="10.28515625" style="76" bestFit="1" customWidth="1"/>
    <col min="3098" max="3098" width="11.5703125" style="76" bestFit="1" customWidth="1"/>
    <col min="3099" max="3099" width="17.28515625" style="76" bestFit="1" customWidth="1"/>
    <col min="3100" max="3100" width="10.28515625" style="76" bestFit="1" customWidth="1"/>
    <col min="3101" max="3336" width="8.7109375" style="76"/>
    <col min="3337" max="3337" width="36.28515625" style="76" customWidth="1"/>
    <col min="3338" max="3338" width="22.28515625" style="76" bestFit="1" customWidth="1"/>
    <col min="3339" max="3340" width="8.7109375" style="76" customWidth="1"/>
    <col min="3341" max="3341" width="10.7109375" style="76" bestFit="1" customWidth="1"/>
    <col min="3342" max="3342" width="13.7109375" style="76" bestFit="1" customWidth="1"/>
    <col min="3343" max="3343" width="7.7109375" style="76" customWidth="1"/>
    <col min="3344" max="3344" width="10.28515625" style="76" bestFit="1" customWidth="1"/>
    <col min="3345" max="3345" width="11.5703125" style="76" bestFit="1" customWidth="1"/>
    <col min="3346" max="3346" width="8.7109375" style="76" customWidth="1"/>
    <col min="3347" max="3347" width="10.28515625" style="76" bestFit="1" customWidth="1"/>
    <col min="3348" max="3348" width="11.5703125" style="76" bestFit="1" customWidth="1"/>
    <col min="3349" max="3349" width="7.5703125" style="76" customWidth="1"/>
    <col min="3350" max="3350" width="10.28515625" style="76" bestFit="1" customWidth="1"/>
    <col min="3351" max="3351" width="11.5703125" style="76" bestFit="1" customWidth="1"/>
    <col min="3352" max="3352" width="7.7109375" style="76" bestFit="1" customWidth="1"/>
    <col min="3353" max="3353" width="10.28515625" style="76" bestFit="1" customWidth="1"/>
    <col min="3354" max="3354" width="11.5703125" style="76" bestFit="1" customWidth="1"/>
    <col min="3355" max="3355" width="17.28515625" style="76" bestFit="1" customWidth="1"/>
    <col min="3356" max="3356" width="10.28515625" style="76" bestFit="1" customWidth="1"/>
    <col min="3357" max="3592" width="8.7109375" style="76"/>
    <col min="3593" max="3593" width="36.28515625" style="76" customWidth="1"/>
    <col min="3594" max="3594" width="22.28515625" style="76" bestFit="1" customWidth="1"/>
    <col min="3595" max="3596" width="8.7109375" style="76" customWidth="1"/>
    <col min="3597" max="3597" width="10.7109375" style="76" bestFit="1" customWidth="1"/>
    <col min="3598" max="3598" width="13.7109375" style="76" bestFit="1" customWidth="1"/>
    <col min="3599" max="3599" width="7.7109375" style="76" customWidth="1"/>
    <col min="3600" max="3600" width="10.28515625" style="76" bestFit="1" customWidth="1"/>
    <col min="3601" max="3601" width="11.5703125" style="76" bestFit="1" customWidth="1"/>
    <col min="3602" max="3602" width="8.7109375" style="76" customWidth="1"/>
    <col min="3603" max="3603" width="10.28515625" style="76" bestFit="1" customWidth="1"/>
    <col min="3604" max="3604" width="11.5703125" style="76" bestFit="1" customWidth="1"/>
    <col min="3605" max="3605" width="7.5703125" style="76" customWidth="1"/>
    <col min="3606" max="3606" width="10.28515625" style="76" bestFit="1" customWidth="1"/>
    <col min="3607" max="3607" width="11.5703125" style="76" bestFit="1" customWidth="1"/>
    <col min="3608" max="3608" width="7.7109375" style="76" bestFit="1" customWidth="1"/>
    <col min="3609" max="3609" width="10.28515625" style="76" bestFit="1" customWidth="1"/>
    <col min="3610" max="3610" width="11.5703125" style="76" bestFit="1" customWidth="1"/>
    <col min="3611" max="3611" width="17.28515625" style="76" bestFit="1" customWidth="1"/>
    <col min="3612" max="3612" width="10.28515625" style="76" bestFit="1" customWidth="1"/>
    <col min="3613" max="3848" width="8.7109375" style="76"/>
    <col min="3849" max="3849" width="36.28515625" style="76" customWidth="1"/>
    <col min="3850" max="3850" width="22.28515625" style="76" bestFit="1" customWidth="1"/>
    <col min="3851" max="3852" width="8.7109375" style="76" customWidth="1"/>
    <col min="3853" max="3853" width="10.7109375" style="76" bestFit="1" customWidth="1"/>
    <col min="3854" max="3854" width="13.7109375" style="76" bestFit="1" customWidth="1"/>
    <col min="3855" max="3855" width="7.7109375" style="76" customWidth="1"/>
    <col min="3856" max="3856" width="10.28515625" style="76" bestFit="1" customWidth="1"/>
    <col min="3857" max="3857" width="11.5703125" style="76" bestFit="1" customWidth="1"/>
    <col min="3858" max="3858" width="8.7109375" style="76" customWidth="1"/>
    <col min="3859" max="3859" width="10.28515625" style="76" bestFit="1" customWidth="1"/>
    <col min="3860" max="3860" width="11.5703125" style="76" bestFit="1" customWidth="1"/>
    <col min="3861" max="3861" width="7.5703125" style="76" customWidth="1"/>
    <col min="3862" max="3862" width="10.28515625" style="76" bestFit="1" customWidth="1"/>
    <col min="3863" max="3863" width="11.5703125" style="76" bestFit="1" customWidth="1"/>
    <col min="3864" max="3864" width="7.7109375" style="76" bestFit="1" customWidth="1"/>
    <col min="3865" max="3865" width="10.28515625" style="76" bestFit="1" customWidth="1"/>
    <col min="3866" max="3866" width="11.5703125" style="76" bestFit="1" customWidth="1"/>
    <col min="3867" max="3867" width="17.28515625" style="76" bestFit="1" customWidth="1"/>
    <col min="3868" max="3868" width="10.28515625" style="76" bestFit="1" customWidth="1"/>
    <col min="3869" max="4104" width="8.7109375" style="76"/>
    <col min="4105" max="4105" width="36.28515625" style="76" customWidth="1"/>
    <col min="4106" max="4106" width="22.28515625" style="76" bestFit="1" customWidth="1"/>
    <col min="4107" max="4108" width="8.7109375" style="76" customWidth="1"/>
    <col min="4109" max="4109" width="10.7109375" style="76" bestFit="1" customWidth="1"/>
    <col min="4110" max="4110" width="13.7109375" style="76" bestFit="1" customWidth="1"/>
    <col min="4111" max="4111" width="7.7109375" style="76" customWidth="1"/>
    <col min="4112" max="4112" width="10.28515625" style="76" bestFit="1" customWidth="1"/>
    <col min="4113" max="4113" width="11.5703125" style="76" bestFit="1" customWidth="1"/>
    <col min="4114" max="4114" width="8.7109375" style="76" customWidth="1"/>
    <col min="4115" max="4115" width="10.28515625" style="76" bestFit="1" customWidth="1"/>
    <col min="4116" max="4116" width="11.5703125" style="76" bestFit="1" customWidth="1"/>
    <col min="4117" max="4117" width="7.5703125" style="76" customWidth="1"/>
    <col min="4118" max="4118" width="10.28515625" style="76" bestFit="1" customWidth="1"/>
    <col min="4119" max="4119" width="11.5703125" style="76" bestFit="1" customWidth="1"/>
    <col min="4120" max="4120" width="7.7109375" style="76" bestFit="1" customWidth="1"/>
    <col min="4121" max="4121" width="10.28515625" style="76" bestFit="1" customWidth="1"/>
    <col min="4122" max="4122" width="11.5703125" style="76" bestFit="1" customWidth="1"/>
    <col min="4123" max="4123" width="17.28515625" style="76" bestFit="1" customWidth="1"/>
    <col min="4124" max="4124" width="10.28515625" style="76" bestFit="1" customWidth="1"/>
    <col min="4125" max="4360" width="8.7109375" style="76"/>
    <col min="4361" max="4361" width="36.28515625" style="76" customWidth="1"/>
    <col min="4362" max="4362" width="22.28515625" style="76" bestFit="1" customWidth="1"/>
    <col min="4363" max="4364" width="8.7109375" style="76" customWidth="1"/>
    <col min="4365" max="4365" width="10.7109375" style="76" bestFit="1" customWidth="1"/>
    <col min="4366" max="4366" width="13.7109375" style="76" bestFit="1" customWidth="1"/>
    <col min="4367" max="4367" width="7.7109375" style="76" customWidth="1"/>
    <col min="4368" max="4368" width="10.28515625" style="76" bestFit="1" customWidth="1"/>
    <col min="4369" max="4369" width="11.5703125" style="76" bestFit="1" customWidth="1"/>
    <col min="4370" max="4370" width="8.7109375" style="76" customWidth="1"/>
    <col min="4371" max="4371" width="10.28515625" style="76" bestFit="1" customWidth="1"/>
    <col min="4372" max="4372" width="11.5703125" style="76" bestFit="1" customWidth="1"/>
    <col min="4373" max="4373" width="7.5703125" style="76" customWidth="1"/>
    <col min="4374" max="4374" width="10.28515625" style="76" bestFit="1" customWidth="1"/>
    <col min="4375" max="4375" width="11.5703125" style="76" bestFit="1" customWidth="1"/>
    <col min="4376" max="4376" width="7.7109375" style="76" bestFit="1" customWidth="1"/>
    <col min="4377" max="4377" width="10.28515625" style="76" bestFit="1" customWidth="1"/>
    <col min="4378" max="4378" width="11.5703125" style="76" bestFit="1" customWidth="1"/>
    <col min="4379" max="4379" width="17.28515625" style="76" bestFit="1" customWidth="1"/>
    <col min="4380" max="4380" width="10.28515625" style="76" bestFit="1" customWidth="1"/>
    <col min="4381" max="4616" width="8.7109375" style="76"/>
    <col min="4617" max="4617" width="36.28515625" style="76" customWidth="1"/>
    <col min="4618" max="4618" width="22.28515625" style="76" bestFit="1" customWidth="1"/>
    <col min="4619" max="4620" width="8.7109375" style="76" customWidth="1"/>
    <col min="4621" max="4621" width="10.7109375" style="76" bestFit="1" customWidth="1"/>
    <col min="4622" max="4622" width="13.7109375" style="76" bestFit="1" customWidth="1"/>
    <col min="4623" max="4623" width="7.7109375" style="76" customWidth="1"/>
    <col min="4624" max="4624" width="10.28515625" style="76" bestFit="1" customWidth="1"/>
    <col min="4625" max="4625" width="11.5703125" style="76" bestFit="1" customWidth="1"/>
    <col min="4626" max="4626" width="8.7109375" style="76" customWidth="1"/>
    <col min="4627" max="4627" width="10.28515625" style="76" bestFit="1" customWidth="1"/>
    <col min="4628" max="4628" width="11.5703125" style="76" bestFit="1" customWidth="1"/>
    <col min="4629" max="4629" width="7.5703125" style="76" customWidth="1"/>
    <col min="4630" max="4630" width="10.28515625" style="76" bestFit="1" customWidth="1"/>
    <col min="4631" max="4631" width="11.5703125" style="76" bestFit="1" customWidth="1"/>
    <col min="4632" max="4632" width="7.7109375" style="76" bestFit="1" customWidth="1"/>
    <col min="4633" max="4633" width="10.28515625" style="76" bestFit="1" customWidth="1"/>
    <col min="4634" max="4634" width="11.5703125" style="76" bestFit="1" customWidth="1"/>
    <col min="4635" max="4635" width="17.28515625" style="76" bestFit="1" customWidth="1"/>
    <col min="4636" max="4636" width="10.28515625" style="76" bestFit="1" customWidth="1"/>
    <col min="4637" max="4872" width="8.7109375" style="76"/>
    <col min="4873" max="4873" width="36.28515625" style="76" customWidth="1"/>
    <col min="4874" max="4874" width="22.28515625" style="76" bestFit="1" customWidth="1"/>
    <col min="4875" max="4876" width="8.7109375" style="76" customWidth="1"/>
    <col min="4877" max="4877" width="10.7109375" style="76" bestFit="1" customWidth="1"/>
    <col min="4878" max="4878" width="13.7109375" style="76" bestFit="1" customWidth="1"/>
    <col min="4879" max="4879" width="7.7109375" style="76" customWidth="1"/>
    <col min="4880" max="4880" width="10.28515625" style="76" bestFit="1" customWidth="1"/>
    <col min="4881" max="4881" width="11.5703125" style="76" bestFit="1" customWidth="1"/>
    <col min="4882" max="4882" width="8.7109375" style="76" customWidth="1"/>
    <col min="4883" max="4883" width="10.28515625" style="76" bestFit="1" customWidth="1"/>
    <col min="4884" max="4884" width="11.5703125" style="76" bestFit="1" customWidth="1"/>
    <col min="4885" max="4885" width="7.5703125" style="76" customWidth="1"/>
    <col min="4886" max="4886" width="10.28515625" style="76" bestFit="1" customWidth="1"/>
    <col min="4887" max="4887" width="11.5703125" style="76" bestFit="1" customWidth="1"/>
    <col min="4888" max="4888" width="7.7109375" style="76" bestFit="1" customWidth="1"/>
    <col min="4889" max="4889" width="10.28515625" style="76" bestFit="1" customWidth="1"/>
    <col min="4890" max="4890" width="11.5703125" style="76" bestFit="1" customWidth="1"/>
    <col min="4891" max="4891" width="17.28515625" style="76" bestFit="1" customWidth="1"/>
    <col min="4892" max="4892" width="10.28515625" style="76" bestFit="1" customWidth="1"/>
    <col min="4893" max="5128" width="8.7109375" style="76"/>
    <col min="5129" max="5129" width="36.28515625" style="76" customWidth="1"/>
    <col min="5130" max="5130" width="22.28515625" style="76" bestFit="1" customWidth="1"/>
    <col min="5131" max="5132" width="8.7109375" style="76" customWidth="1"/>
    <col min="5133" max="5133" width="10.7109375" style="76" bestFit="1" customWidth="1"/>
    <col min="5134" max="5134" width="13.7109375" style="76" bestFit="1" customWidth="1"/>
    <col min="5135" max="5135" width="7.7109375" style="76" customWidth="1"/>
    <col min="5136" max="5136" width="10.28515625" style="76" bestFit="1" customWidth="1"/>
    <col min="5137" max="5137" width="11.5703125" style="76" bestFit="1" customWidth="1"/>
    <col min="5138" max="5138" width="8.7109375" style="76" customWidth="1"/>
    <col min="5139" max="5139" width="10.28515625" style="76" bestFit="1" customWidth="1"/>
    <col min="5140" max="5140" width="11.5703125" style="76" bestFit="1" customWidth="1"/>
    <col min="5141" max="5141" width="7.5703125" style="76" customWidth="1"/>
    <col min="5142" max="5142" width="10.28515625" style="76" bestFit="1" customWidth="1"/>
    <col min="5143" max="5143" width="11.5703125" style="76" bestFit="1" customWidth="1"/>
    <col min="5144" max="5144" width="7.7109375" style="76" bestFit="1" customWidth="1"/>
    <col min="5145" max="5145" width="10.28515625" style="76" bestFit="1" customWidth="1"/>
    <col min="5146" max="5146" width="11.5703125" style="76" bestFit="1" customWidth="1"/>
    <col min="5147" max="5147" width="17.28515625" style="76" bestFit="1" customWidth="1"/>
    <col min="5148" max="5148" width="10.28515625" style="76" bestFit="1" customWidth="1"/>
    <col min="5149" max="5384" width="8.7109375" style="76"/>
    <col min="5385" max="5385" width="36.28515625" style="76" customWidth="1"/>
    <col min="5386" max="5386" width="22.28515625" style="76" bestFit="1" customWidth="1"/>
    <col min="5387" max="5388" width="8.7109375" style="76" customWidth="1"/>
    <col min="5389" max="5389" width="10.7109375" style="76" bestFit="1" customWidth="1"/>
    <col min="5390" max="5390" width="13.7109375" style="76" bestFit="1" customWidth="1"/>
    <col min="5391" max="5391" width="7.7109375" style="76" customWidth="1"/>
    <col min="5392" max="5392" width="10.28515625" style="76" bestFit="1" customWidth="1"/>
    <col min="5393" max="5393" width="11.5703125" style="76" bestFit="1" customWidth="1"/>
    <col min="5394" max="5394" width="8.7109375" style="76" customWidth="1"/>
    <col min="5395" max="5395" width="10.28515625" style="76" bestFit="1" customWidth="1"/>
    <col min="5396" max="5396" width="11.5703125" style="76" bestFit="1" customWidth="1"/>
    <col min="5397" max="5397" width="7.5703125" style="76" customWidth="1"/>
    <col min="5398" max="5398" width="10.28515625" style="76" bestFit="1" customWidth="1"/>
    <col min="5399" max="5399" width="11.5703125" style="76" bestFit="1" customWidth="1"/>
    <col min="5400" max="5400" width="7.7109375" style="76" bestFit="1" customWidth="1"/>
    <col min="5401" max="5401" width="10.28515625" style="76" bestFit="1" customWidth="1"/>
    <col min="5402" max="5402" width="11.5703125" style="76" bestFit="1" customWidth="1"/>
    <col min="5403" max="5403" width="17.28515625" style="76" bestFit="1" customWidth="1"/>
    <col min="5404" max="5404" width="10.28515625" style="76" bestFit="1" customWidth="1"/>
    <col min="5405" max="5640" width="8.7109375" style="76"/>
    <col min="5641" max="5641" width="36.28515625" style="76" customWidth="1"/>
    <col min="5642" max="5642" width="22.28515625" style="76" bestFit="1" customWidth="1"/>
    <col min="5643" max="5644" width="8.7109375" style="76" customWidth="1"/>
    <col min="5645" max="5645" width="10.7109375" style="76" bestFit="1" customWidth="1"/>
    <col min="5646" max="5646" width="13.7109375" style="76" bestFit="1" customWidth="1"/>
    <col min="5647" max="5647" width="7.7109375" style="76" customWidth="1"/>
    <col min="5648" max="5648" width="10.28515625" style="76" bestFit="1" customWidth="1"/>
    <col min="5649" max="5649" width="11.5703125" style="76" bestFit="1" customWidth="1"/>
    <col min="5650" max="5650" width="8.7109375" style="76" customWidth="1"/>
    <col min="5651" max="5651" width="10.28515625" style="76" bestFit="1" customWidth="1"/>
    <col min="5652" max="5652" width="11.5703125" style="76" bestFit="1" customWidth="1"/>
    <col min="5653" max="5653" width="7.5703125" style="76" customWidth="1"/>
    <col min="5654" max="5654" width="10.28515625" style="76" bestFit="1" customWidth="1"/>
    <col min="5655" max="5655" width="11.5703125" style="76" bestFit="1" customWidth="1"/>
    <col min="5656" max="5656" width="7.7109375" style="76" bestFit="1" customWidth="1"/>
    <col min="5657" max="5657" width="10.28515625" style="76" bestFit="1" customWidth="1"/>
    <col min="5658" max="5658" width="11.5703125" style="76" bestFit="1" customWidth="1"/>
    <col min="5659" max="5659" width="17.28515625" style="76" bestFit="1" customWidth="1"/>
    <col min="5660" max="5660" width="10.28515625" style="76" bestFit="1" customWidth="1"/>
    <col min="5661" max="5896" width="8.7109375" style="76"/>
    <col min="5897" max="5897" width="36.28515625" style="76" customWidth="1"/>
    <col min="5898" max="5898" width="22.28515625" style="76" bestFit="1" customWidth="1"/>
    <col min="5899" max="5900" width="8.7109375" style="76" customWidth="1"/>
    <col min="5901" max="5901" width="10.7109375" style="76" bestFit="1" customWidth="1"/>
    <col min="5902" max="5902" width="13.7109375" style="76" bestFit="1" customWidth="1"/>
    <col min="5903" max="5903" width="7.7109375" style="76" customWidth="1"/>
    <col min="5904" max="5904" width="10.28515625" style="76" bestFit="1" customWidth="1"/>
    <col min="5905" max="5905" width="11.5703125" style="76" bestFit="1" customWidth="1"/>
    <col min="5906" max="5906" width="8.7109375" style="76" customWidth="1"/>
    <col min="5907" max="5907" width="10.28515625" style="76" bestFit="1" customWidth="1"/>
    <col min="5908" max="5908" width="11.5703125" style="76" bestFit="1" customWidth="1"/>
    <col min="5909" max="5909" width="7.5703125" style="76" customWidth="1"/>
    <col min="5910" max="5910" width="10.28515625" style="76" bestFit="1" customWidth="1"/>
    <col min="5911" max="5911" width="11.5703125" style="76" bestFit="1" customWidth="1"/>
    <col min="5912" max="5912" width="7.7109375" style="76" bestFit="1" customWidth="1"/>
    <col min="5913" max="5913" width="10.28515625" style="76" bestFit="1" customWidth="1"/>
    <col min="5914" max="5914" width="11.5703125" style="76" bestFit="1" customWidth="1"/>
    <col min="5915" max="5915" width="17.28515625" style="76" bestFit="1" customWidth="1"/>
    <col min="5916" max="5916" width="10.28515625" style="76" bestFit="1" customWidth="1"/>
    <col min="5917" max="6152" width="8.7109375" style="76"/>
    <col min="6153" max="6153" width="36.28515625" style="76" customWidth="1"/>
    <col min="6154" max="6154" width="22.28515625" style="76" bestFit="1" customWidth="1"/>
    <col min="6155" max="6156" width="8.7109375" style="76" customWidth="1"/>
    <col min="6157" max="6157" width="10.7109375" style="76" bestFit="1" customWidth="1"/>
    <col min="6158" max="6158" width="13.7109375" style="76" bestFit="1" customWidth="1"/>
    <col min="6159" max="6159" width="7.7109375" style="76" customWidth="1"/>
    <col min="6160" max="6160" width="10.28515625" style="76" bestFit="1" customWidth="1"/>
    <col min="6161" max="6161" width="11.5703125" style="76" bestFit="1" customWidth="1"/>
    <col min="6162" max="6162" width="8.7109375" style="76" customWidth="1"/>
    <col min="6163" max="6163" width="10.28515625" style="76" bestFit="1" customWidth="1"/>
    <col min="6164" max="6164" width="11.5703125" style="76" bestFit="1" customWidth="1"/>
    <col min="6165" max="6165" width="7.5703125" style="76" customWidth="1"/>
    <col min="6166" max="6166" width="10.28515625" style="76" bestFit="1" customWidth="1"/>
    <col min="6167" max="6167" width="11.5703125" style="76" bestFit="1" customWidth="1"/>
    <col min="6168" max="6168" width="7.7109375" style="76" bestFit="1" customWidth="1"/>
    <col min="6169" max="6169" width="10.28515625" style="76" bestFit="1" customWidth="1"/>
    <col min="6170" max="6170" width="11.5703125" style="76" bestFit="1" customWidth="1"/>
    <col min="6171" max="6171" width="17.28515625" style="76" bestFit="1" customWidth="1"/>
    <col min="6172" max="6172" width="10.28515625" style="76" bestFit="1" customWidth="1"/>
    <col min="6173" max="6408" width="8.7109375" style="76"/>
    <col min="6409" max="6409" width="36.28515625" style="76" customWidth="1"/>
    <col min="6410" max="6410" width="22.28515625" style="76" bestFit="1" customWidth="1"/>
    <col min="6411" max="6412" width="8.7109375" style="76" customWidth="1"/>
    <col min="6413" max="6413" width="10.7109375" style="76" bestFit="1" customWidth="1"/>
    <col min="6414" max="6414" width="13.7109375" style="76" bestFit="1" customWidth="1"/>
    <col min="6415" max="6415" width="7.7109375" style="76" customWidth="1"/>
    <col min="6416" max="6416" width="10.28515625" style="76" bestFit="1" customWidth="1"/>
    <col min="6417" max="6417" width="11.5703125" style="76" bestFit="1" customWidth="1"/>
    <col min="6418" max="6418" width="8.7109375" style="76" customWidth="1"/>
    <col min="6419" max="6419" width="10.28515625" style="76" bestFit="1" customWidth="1"/>
    <col min="6420" max="6420" width="11.5703125" style="76" bestFit="1" customWidth="1"/>
    <col min="6421" max="6421" width="7.5703125" style="76" customWidth="1"/>
    <col min="6422" max="6422" width="10.28515625" style="76" bestFit="1" customWidth="1"/>
    <col min="6423" max="6423" width="11.5703125" style="76" bestFit="1" customWidth="1"/>
    <col min="6424" max="6424" width="7.7109375" style="76" bestFit="1" customWidth="1"/>
    <col min="6425" max="6425" width="10.28515625" style="76" bestFit="1" customWidth="1"/>
    <col min="6426" max="6426" width="11.5703125" style="76" bestFit="1" customWidth="1"/>
    <col min="6427" max="6427" width="17.28515625" style="76" bestFit="1" customWidth="1"/>
    <col min="6428" max="6428" width="10.28515625" style="76" bestFit="1" customWidth="1"/>
    <col min="6429" max="6664" width="8.7109375" style="76"/>
    <col min="6665" max="6665" width="36.28515625" style="76" customWidth="1"/>
    <col min="6666" max="6666" width="22.28515625" style="76" bestFit="1" customWidth="1"/>
    <col min="6667" max="6668" width="8.7109375" style="76" customWidth="1"/>
    <col min="6669" max="6669" width="10.7109375" style="76" bestFit="1" customWidth="1"/>
    <col min="6670" max="6670" width="13.7109375" style="76" bestFit="1" customWidth="1"/>
    <col min="6671" max="6671" width="7.7109375" style="76" customWidth="1"/>
    <col min="6672" max="6672" width="10.28515625" style="76" bestFit="1" customWidth="1"/>
    <col min="6673" max="6673" width="11.5703125" style="76" bestFit="1" customWidth="1"/>
    <col min="6674" max="6674" width="8.7109375" style="76" customWidth="1"/>
    <col min="6675" max="6675" width="10.28515625" style="76" bestFit="1" customWidth="1"/>
    <col min="6676" max="6676" width="11.5703125" style="76" bestFit="1" customWidth="1"/>
    <col min="6677" max="6677" width="7.5703125" style="76" customWidth="1"/>
    <col min="6678" max="6678" width="10.28515625" style="76" bestFit="1" customWidth="1"/>
    <col min="6679" max="6679" width="11.5703125" style="76" bestFit="1" customWidth="1"/>
    <col min="6680" max="6680" width="7.7109375" style="76" bestFit="1" customWidth="1"/>
    <col min="6681" max="6681" width="10.28515625" style="76" bestFit="1" customWidth="1"/>
    <col min="6682" max="6682" width="11.5703125" style="76" bestFit="1" customWidth="1"/>
    <col min="6683" max="6683" width="17.28515625" style="76" bestFit="1" customWidth="1"/>
    <col min="6684" max="6684" width="10.28515625" style="76" bestFit="1" customWidth="1"/>
    <col min="6685" max="6920" width="8.7109375" style="76"/>
    <col min="6921" max="6921" width="36.28515625" style="76" customWidth="1"/>
    <col min="6922" max="6922" width="22.28515625" style="76" bestFit="1" customWidth="1"/>
    <col min="6923" max="6924" width="8.7109375" style="76" customWidth="1"/>
    <col min="6925" max="6925" width="10.7109375" style="76" bestFit="1" customWidth="1"/>
    <col min="6926" max="6926" width="13.7109375" style="76" bestFit="1" customWidth="1"/>
    <col min="6927" max="6927" width="7.7109375" style="76" customWidth="1"/>
    <col min="6928" max="6928" width="10.28515625" style="76" bestFit="1" customWidth="1"/>
    <col min="6929" max="6929" width="11.5703125" style="76" bestFit="1" customWidth="1"/>
    <col min="6930" max="6930" width="8.7109375" style="76" customWidth="1"/>
    <col min="6931" max="6931" width="10.28515625" style="76" bestFit="1" customWidth="1"/>
    <col min="6932" max="6932" width="11.5703125" style="76" bestFit="1" customWidth="1"/>
    <col min="6933" max="6933" width="7.5703125" style="76" customWidth="1"/>
    <col min="6934" max="6934" width="10.28515625" style="76" bestFit="1" customWidth="1"/>
    <col min="6935" max="6935" width="11.5703125" style="76" bestFit="1" customWidth="1"/>
    <col min="6936" max="6936" width="7.7109375" style="76" bestFit="1" customWidth="1"/>
    <col min="6937" max="6937" width="10.28515625" style="76" bestFit="1" customWidth="1"/>
    <col min="6938" max="6938" width="11.5703125" style="76" bestFit="1" customWidth="1"/>
    <col min="6939" max="6939" width="17.28515625" style="76" bestFit="1" customWidth="1"/>
    <col min="6940" max="6940" width="10.28515625" style="76" bestFit="1" customWidth="1"/>
    <col min="6941" max="7176" width="8.7109375" style="76"/>
    <col min="7177" max="7177" width="36.28515625" style="76" customWidth="1"/>
    <col min="7178" max="7178" width="22.28515625" style="76" bestFit="1" customWidth="1"/>
    <col min="7179" max="7180" width="8.7109375" style="76" customWidth="1"/>
    <col min="7181" max="7181" width="10.7109375" style="76" bestFit="1" customWidth="1"/>
    <col min="7182" max="7182" width="13.7109375" style="76" bestFit="1" customWidth="1"/>
    <col min="7183" max="7183" width="7.7109375" style="76" customWidth="1"/>
    <col min="7184" max="7184" width="10.28515625" style="76" bestFit="1" customWidth="1"/>
    <col min="7185" max="7185" width="11.5703125" style="76" bestFit="1" customWidth="1"/>
    <col min="7186" max="7186" width="8.7109375" style="76" customWidth="1"/>
    <col min="7187" max="7187" width="10.28515625" style="76" bestFit="1" customWidth="1"/>
    <col min="7188" max="7188" width="11.5703125" style="76" bestFit="1" customWidth="1"/>
    <col min="7189" max="7189" width="7.5703125" style="76" customWidth="1"/>
    <col min="7190" max="7190" width="10.28515625" style="76" bestFit="1" customWidth="1"/>
    <col min="7191" max="7191" width="11.5703125" style="76" bestFit="1" customWidth="1"/>
    <col min="7192" max="7192" width="7.7109375" style="76" bestFit="1" customWidth="1"/>
    <col min="7193" max="7193" width="10.28515625" style="76" bestFit="1" customWidth="1"/>
    <col min="7194" max="7194" width="11.5703125" style="76" bestFit="1" customWidth="1"/>
    <col min="7195" max="7195" width="17.28515625" style="76" bestFit="1" customWidth="1"/>
    <col min="7196" max="7196" width="10.28515625" style="76" bestFit="1" customWidth="1"/>
    <col min="7197" max="7432" width="8.7109375" style="76"/>
    <col min="7433" max="7433" width="36.28515625" style="76" customWidth="1"/>
    <col min="7434" max="7434" width="22.28515625" style="76" bestFit="1" customWidth="1"/>
    <col min="7435" max="7436" width="8.7109375" style="76" customWidth="1"/>
    <col min="7437" max="7437" width="10.7109375" style="76" bestFit="1" customWidth="1"/>
    <col min="7438" max="7438" width="13.7109375" style="76" bestFit="1" customWidth="1"/>
    <col min="7439" max="7439" width="7.7109375" style="76" customWidth="1"/>
    <col min="7440" max="7440" width="10.28515625" style="76" bestFit="1" customWidth="1"/>
    <col min="7441" max="7441" width="11.5703125" style="76" bestFit="1" customWidth="1"/>
    <col min="7442" max="7442" width="8.7109375" style="76" customWidth="1"/>
    <col min="7443" max="7443" width="10.28515625" style="76" bestFit="1" customWidth="1"/>
    <col min="7444" max="7444" width="11.5703125" style="76" bestFit="1" customWidth="1"/>
    <col min="7445" max="7445" width="7.5703125" style="76" customWidth="1"/>
    <col min="7446" max="7446" width="10.28515625" style="76" bestFit="1" customWidth="1"/>
    <col min="7447" max="7447" width="11.5703125" style="76" bestFit="1" customWidth="1"/>
    <col min="7448" max="7448" width="7.7109375" style="76" bestFit="1" customWidth="1"/>
    <col min="7449" max="7449" width="10.28515625" style="76" bestFit="1" customWidth="1"/>
    <col min="7450" max="7450" width="11.5703125" style="76" bestFit="1" customWidth="1"/>
    <col min="7451" max="7451" width="17.28515625" style="76" bestFit="1" customWidth="1"/>
    <col min="7452" max="7452" width="10.28515625" style="76" bestFit="1" customWidth="1"/>
    <col min="7453" max="7688" width="8.7109375" style="76"/>
    <col min="7689" max="7689" width="36.28515625" style="76" customWidth="1"/>
    <col min="7690" max="7690" width="22.28515625" style="76" bestFit="1" customWidth="1"/>
    <col min="7691" max="7692" width="8.7109375" style="76" customWidth="1"/>
    <col min="7693" max="7693" width="10.7109375" style="76" bestFit="1" customWidth="1"/>
    <col min="7694" max="7694" width="13.7109375" style="76" bestFit="1" customWidth="1"/>
    <col min="7695" max="7695" width="7.7109375" style="76" customWidth="1"/>
    <col min="7696" max="7696" width="10.28515625" style="76" bestFit="1" customWidth="1"/>
    <col min="7697" max="7697" width="11.5703125" style="76" bestFit="1" customWidth="1"/>
    <col min="7698" max="7698" width="8.7109375" style="76" customWidth="1"/>
    <col min="7699" max="7699" width="10.28515625" style="76" bestFit="1" customWidth="1"/>
    <col min="7700" max="7700" width="11.5703125" style="76" bestFit="1" customWidth="1"/>
    <col min="7701" max="7701" width="7.5703125" style="76" customWidth="1"/>
    <col min="7702" max="7702" width="10.28515625" style="76" bestFit="1" customWidth="1"/>
    <col min="7703" max="7703" width="11.5703125" style="76" bestFit="1" customWidth="1"/>
    <col min="7704" max="7704" width="7.7109375" style="76" bestFit="1" customWidth="1"/>
    <col min="7705" max="7705" width="10.28515625" style="76" bestFit="1" customWidth="1"/>
    <col min="7706" max="7706" width="11.5703125" style="76" bestFit="1" customWidth="1"/>
    <col min="7707" max="7707" width="17.28515625" style="76" bestFit="1" customWidth="1"/>
    <col min="7708" max="7708" width="10.28515625" style="76" bestFit="1" customWidth="1"/>
    <col min="7709" max="7944" width="8.7109375" style="76"/>
    <col min="7945" max="7945" width="36.28515625" style="76" customWidth="1"/>
    <col min="7946" max="7946" width="22.28515625" style="76" bestFit="1" customWidth="1"/>
    <col min="7947" max="7948" width="8.7109375" style="76" customWidth="1"/>
    <col min="7949" max="7949" width="10.7109375" style="76" bestFit="1" customWidth="1"/>
    <col min="7950" max="7950" width="13.7109375" style="76" bestFit="1" customWidth="1"/>
    <col min="7951" max="7951" width="7.7109375" style="76" customWidth="1"/>
    <col min="7952" max="7952" width="10.28515625" style="76" bestFit="1" customWidth="1"/>
    <col min="7953" max="7953" width="11.5703125" style="76" bestFit="1" customWidth="1"/>
    <col min="7954" max="7954" width="8.7109375" style="76" customWidth="1"/>
    <col min="7955" max="7955" width="10.28515625" style="76" bestFit="1" customWidth="1"/>
    <col min="7956" max="7956" width="11.5703125" style="76" bestFit="1" customWidth="1"/>
    <col min="7957" max="7957" width="7.5703125" style="76" customWidth="1"/>
    <col min="7958" max="7958" width="10.28515625" style="76" bestFit="1" customWidth="1"/>
    <col min="7959" max="7959" width="11.5703125" style="76" bestFit="1" customWidth="1"/>
    <col min="7960" max="7960" width="7.7109375" style="76" bestFit="1" customWidth="1"/>
    <col min="7961" max="7961" width="10.28515625" style="76" bestFit="1" customWidth="1"/>
    <col min="7962" max="7962" width="11.5703125" style="76" bestFit="1" customWidth="1"/>
    <col min="7963" max="7963" width="17.28515625" style="76" bestFit="1" customWidth="1"/>
    <col min="7964" max="7964" width="10.28515625" style="76" bestFit="1" customWidth="1"/>
    <col min="7965" max="8200" width="8.7109375" style="76"/>
    <col min="8201" max="8201" width="36.28515625" style="76" customWidth="1"/>
    <col min="8202" max="8202" width="22.28515625" style="76" bestFit="1" customWidth="1"/>
    <col min="8203" max="8204" width="8.7109375" style="76" customWidth="1"/>
    <col min="8205" max="8205" width="10.7109375" style="76" bestFit="1" customWidth="1"/>
    <col min="8206" max="8206" width="13.7109375" style="76" bestFit="1" customWidth="1"/>
    <col min="8207" max="8207" width="7.7109375" style="76" customWidth="1"/>
    <col min="8208" max="8208" width="10.28515625" style="76" bestFit="1" customWidth="1"/>
    <col min="8209" max="8209" width="11.5703125" style="76" bestFit="1" customWidth="1"/>
    <col min="8210" max="8210" width="8.7109375" style="76" customWidth="1"/>
    <col min="8211" max="8211" width="10.28515625" style="76" bestFit="1" customWidth="1"/>
    <col min="8212" max="8212" width="11.5703125" style="76" bestFit="1" customWidth="1"/>
    <col min="8213" max="8213" width="7.5703125" style="76" customWidth="1"/>
    <col min="8214" max="8214" width="10.28515625" style="76" bestFit="1" customWidth="1"/>
    <col min="8215" max="8215" width="11.5703125" style="76" bestFit="1" customWidth="1"/>
    <col min="8216" max="8216" width="7.7109375" style="76" bestFit="1" customWidth="1"/>
    <col min="8217" max="8217" width="10.28515625" style="76" bestFit="1" customWidth="1"/>
    <col min="8218" max="8218" width="11.5703125" style="76" bestFit="1" customWidth="1"/>
    <col min="8219" max="8219" width="17.28515625" style="76" bestFit="1" customWidth="1"/>
    <col min="8220" max="8220" width="10.28515625" style="76" bestFit="1" customWidth="1"/>
    <col min="8221" max="8456" width="8.7109375" style="76"/>
    <col min="8457" max="8457" width="36.28515625" style="76" customWidth="1"/>
    <col min="8458" max="8458" width="22.28515625" style="76" bestFit="1" customWidth="1"/>
    <col min="8459" max="8460" width="8.7109375" style="76" customWidth="1"/>
    <col min="8461" max="8461" width="10.7109375" style="76" bestFit="1" customWidth="1"/>
    <col min="8462" max="8462" width="13.7109375" style="76" bestFit="1" customWidth="1"/>
    <col min="8463" max="8463" width="7.7109375" style="76" customWidth="1"/>
    <col min="8464" max="8464" width="10.28515625" style="76" bestFit="1" customWidth="1"/>
    <col min="8465" max="8465" width="11.5703125" style="76" bestFit="1" customWidth="1"/>
    <col min="8466" max="8466" width="8.7109375" style="76" customWidth="1"/>
    <col min="8467" max="8467" width="10.28515625" style="76" bestFit="1" customWidth="1"/>
    <col min="8468" max="8468" width="11.5703125" style="76" bestFit="1" customWidth="1"/>
    <col min="8469" max="8469" width="7.5703125" style="76" customWidth="1"/>
    <col min="8470" max="8470" width="10.28515625" style="76" bestFit="1" customWidth="1"/>
    <col min="8471" max="8471" width="11.5703125" style="76" bestFit="1" customWidth="1"/>
    <col min="8472" max="8472" width="7.7109375" style="76" bestFit="1" customWidth="1"/>
    <col min="8473" max="8473" width="10.28515625" style="76" bestFit="1" customWidth="1"/>
    <col min="8474" max="8474" width="11.5703125" style="76" bestFit="1" customWidth="1"/>
    <col min="8475" max="8475" width="17.28515625" style="76" bestFit="1" customWidth="1"/>
    <col min="8476" max="8476" width="10.28515625" style="76" bestFit="1" customWidth="1"/>
    <col min="8477" max="8712" width="8.7109375" style="76"/>
    <col min="8713" max="8713" width="36.28515625" style="76" customWidth="1"/>
    <col min="8714" max="8714" width="22.28515625" style="76" bestFit="1" customWidth="1"/>
    <col min="8715" max="8716" width="8.7109375" style="76" customWidth="1"/>
    <col min="8717" max="8717" width="10.7109375" style="76" bestFit="1" customWidth="1"/>
    <col min="8718" max="8718" width="13.7109375" style="76" bestFit="1" customWidth="1"/>
    <col min="8719" max="8719" width="7.7109375" style="76" customWidth="1"/>
    <col min="8720" max="8720" width="10.28515625" style="76" bestFit="1" customWidth="1"/>
    <col min="8721" max="8721" width="11.5703125" style="76" bestFit="1" customWidth="1"/>
    <col min="8722" max="8722" width="8.7109375" style="76" customWidth="1"/>
    <col min="8723" max="8723" width="10.28515625" style="76" bestFit="1" customWidth="1"/>
    <col min="8724" max="8724" width="11.5703125" style="76" bestFit="1" customWidth="1"/>
    <col min="8725" max="8725" width="7.5703125" style="76" customWidth="1"/>
    <col min="8726" max="8726" width="10.28515625" style="76" bestFit="1" customWidth="1"/>
    <col min="8727" max="8727" width="11.5703125" style="76" bestFit="1" customWidth="1"/>
    <col min="8728" max="8728" width="7.7109375" style="76" bestFit="1" customWidth="1"/>
    <col min="8729" max="8729" width="10.28515625" style="76" bestFit="1" customWidth="1"/>
    <col min="8730" max="8730" width="11.5703125" style="76" bestFit="1" customWidth="1"/>
    <col min="8731" max="8731" width="17.28515625" style="76" bestFit="1" customWidth="1"/>
    <col min="8732" max="8732" width="10.28515625" style="76" bestFit="1" customWidth="1"/>
    <col min="8733" max="8968" width="8.7109375" style="76"/>
    <col min="8969" max="8969" width="36.28515625" style="76" customWidth="1"/>
    <col min="8970" max="8970" width="22.28515625" style="76" bestFit="1" customWidth="1"/>
    <col min="8971" max="8972" width="8.7109375" style="76" customWidth="1"/>
    <col min="8973" max="8973" width="10.7109375" style="76" bestFit="1" customWidth="1"/>
    <col min="8974" max="8974" width="13.7109375" style="76" bestFit="1" customWidth="1"/>
    <col min="8975" max="8975" width="7.7109375" style="76" customWidth="1"/>
    <col min="8976" max="8976" width="10.28515625" style="76" bestFit="1" customWidth="1"/>
    <col min="8977" max="8977" width="11.5703125" style="76" bestFit="1" customWidth="1"/>
    <col min="8978" max="8978" width="8.7109375" style="76" customWidth="1"/>
    <col min="8979" max="8979" width="10.28515625" style="76" bestFit="1" customWidth="1"/>
    <col min="8980" max="8980" width="11.5703125" style="76" bestFit="1" customWidth="1"/>
    <col min="8981" max="8981" width="7.5703125" style="76" customWidth="1"/>
    <col min="8982" max="8982" width="10.28515625" style="76" bestFit="1" customWidth="1"/>
    <col min="8983" max="8983" width="11.5703125" style="76" bestFit="1" customWidth="1"/>
    <col min="8984" max="8984" width="7.7109375" style="76" bestFit="1" customWidth="1"/>
    <col min="8985" max="8985" width="10.28515625" style="76" bestFit="1" customWidth="1"/>
    <col min="8986" max="8986" width="11.5703125" style="76" bestFit="1" customWidth="1"/>
    <col min="8987" max="8987" width="17.28515625" style="76" bestFit="1" customWidth="1"/>
    <col min="8988" max="8988" width="10.28515625" style="76" bestFit="1" customWidth="1"/>
    <col min="8989" max="9224" width="8.7109375" style="76"/>
    <col min="9225" max="9225" width="36.28515625" style="76" customWidth="1"/>
    <col min="9226" max="9226" width="22.28515625" style="76" bestFit="1" customWidth="1"/>
    <col min="9227" max="9228" width="8.7109375" style="76" customWidth="1"/>
    <col min="9229" max="9229" width="10.7109375" style="76" bestFit="1" customWidth="1"/>
    <col min="9230" max="9230" width="13.7109375" style="76" bestFit="1" customWidth="1"/>
    <col min="9231" max="9231" width="7.7109375" style="76" customWidth="1"/>
    <col min="9232" max="9232" width="10.28515625" style="76" bestFit="1" customWidth="1"/>
    <col min="9233" max="9233" width="11.5703125" style="76" bestFit="1" customWidth="1"/>
    <col min="9234" max="9234" width="8.7109375" style="76" customWidth="1"/>
    <col min="9235" max="9235" width="10.28515625" style="76" bestFit="1" customWidth="1"/>
    <col min="9236" max="9236" width="11.5703125" style="76" bestFit="1" customWidth="1"/>
    <col min="9237" max="9237" width="7.5703125" style="76" customWidth="1"/>
    <col min="9238" max="9238" width="10.28515625" style="76" bestFit="1" customWidth="1"/>
    <col min="9239" max="9239" width="11.5703125" style="76" bestFit="1" customWidth="1"/>
    <col min="9240" max="9240" width="7.7109375" style="76" bestFit="1" customWidth="1"/>
    <col min="9241" max="9241" width="10.28515625" style="76" bestFit="1" customWidth="1"/>
    <col min="9242" max="9242" width="11.5703125" style="76" bestFit="1" customWidth="1"/>
    <col min="9243" max="9243" width="17.28515625" style="76" bestFit="1" customWidth="1"/>
    <col min="9244" max="9244" width="10.28515625" style="76" bestFit="1" customWidth="1"/>
    <col min="9245" max="9480" width="8.7109375" style="76"/>
    <col min="9481" max="9481" width="36.28515625" style="76" customWidth="1"/>
    <col min="9482" max="9482" width="22.28515625" style="76" bestFit="1" customWidth="1"/>
    <col min="9483" max="9484" width="8.7109375" style="76" customWidth="1"/>
    <col min="9485" max="9485" width="10.7109375" style="76" bestFit="1" customWidth="1"/>
    <col min="9486" max="9486" width="13.7109375" style="76" bestFit="1" customWidth="1"/>
    <col min="9487" max="9487" width="7.7109375" style="76" customWidth="1"/>
    <col min="9488" max="9488" width="10.28515625" style="76" bestFit="1" customWidth="1"/>
    <col min="9489" max="9489" width="11.5703125" style="76" bestFit="1" customWidth="1"/>
    <col min="9490" max="9490" width="8.7109375" style="76" customWidth="1"/>
    <col min="9491" max="9491" width="10.28515625" style="76" bestFit="1" customWidth="1"/>
    <col min="9492" max="9492" width="11.5703125" style="76" bestFit="1" customWidth="1"/>
    <col min="9493" max="9493" width="7.5703125" style="76" customWidth="1"/>
    <col min="9494" max="9494" width="10.28515625" style="76" bestFit="1" customWidth="1"/>
    <col min="9495" max="9495" width="11.5703125" style="76" bestFit="1" customWidth="1"/>
    <col min="9496" max="9496" width="7.7109375" style="76" bestFit="1" customWidth="1"/>
    <col min="9497" max="9497" width="10.28515625" style="76" bestFit="1" customWidth="1"/>
    <col min="9498" max="9498" width="11.5703125" style="76" bestFit="1" customWidth="1"/>
    <col min="9499" max="9499" width="17.28515625" style="76" bestFit="1" customWidth="1"/>
    <col min="9500" max="9500" width="10.28515625" style="76" bestFit="1" customWidth="1"/>
    <col min="9501" max="9736" width="8.7109375" style="76"/>
    <col min="9737" max="9737" width="36.28515625" style="76" customWidth="1"/>
    <col min="9738" max="9738" width="22.28515625" style="76" bestFit="1" customWidth="1"/>
    <col min="9739" max="9740" width="8.7109375" style="76" customWidth="1"/>
    <col min="9741" max="9741" width="10.7109375" style="76" bestFit="1" customWidth="1"/>
    <col min="9742" max="9742" width="13.7109375" style="76" bestFit="1" customWidth="1"/>
    <col min="9743" max="9743" width="7.7109375" style="76" customWidth="1"/>
    <col min="9744" max="9744" width="10.28515625" style="76" bestFit="1" customWidth="1"/>
    <col min="9745" max="9745" width="11.5703125" style="76" bestFit="1" customWidth="1"/>
    <col min="9746" max="9746" width="8.7109375" style="76" customWidth="1"/>
    <col min="9747" max="9747" width="10.28515625" style="76" bestFit="1" customWidth="1"/>
    <col min="9748" max="9748" width="11.5703125" style="76" bestFit="1" customWidth="1"/>
    <col min="9749" max="9749" width="7.5703125" style="76" customWidth="1"/>
    <col min="9750" max="9750" width="10.28515625" style="76" bestFit="1" customWidth="1"/>
    <col min="9751" max="9751" width="11.5703125" style="76" bestFit="1" customWidth="1"/>
    <col min="9752" max="9752" width="7.7109375" style="76" bestFit="1" customWidth="1"/>
    <col min="9753" max="9753" width="10.28515625" style="76" bestFit="1" customWidth="1"/>
    <col min="9754" max="9754" width="11.5703125" style="76" bestFit="1" customWidth="1"/>
    <col min="9755" max="9755" width="17.28515625" style="76" bestFit="1" customWidth="1"/>
    <col min="9756" max="9756" width="10.28515625" style="76" bestFit="1" customWidth="1"/>
    <col min="9757" max="9992" width="8.7109375" style="76"/>
    <col min="9993" max="9993" width="36.28515625" style="76" customWidth="1"/>
    <col min="9994" max="9994" width="22.28515625" style="76" bestFit="1" customWidth="1"/>
    <col min="9995" max="9996" width="8.7109375" style="76" customWidth="1"/>
    <col min="9997" max="9997" width="10.7109375" style="76" bestFit="1" customWidth="1"/>
    <col min="9998" max="9998" width="13.7109375" style="76" bestFit="1" customWidth="1"/>
    <col min="9999" max="9999" width="7.7109375" style="76" customWidth="1"/>
    <col min="10000" max="10000" width="10.28515625" style="76" bestFit="1" customWidth="1"/>
    <col min="10001" max="10001" width="11.5703125" style="76" bestFit="1" customWidth="1"/>
    <col min="10002" max="10002" width="8.7109375" style="76" customWidth="1"/>
    <col min="10003" max="10003" width="10.28515625" style="76" bestFit="1" customWidth="1"/>
    <col min="10004" max="10004" width="11.5703125" style="76" bestFit="1" customWidth="1"/>
    <col min="10005" max="10005" width="7.5703125" style="76" customWidth="1"/>
    <col min="10006" max="10006" width="10.28515625" style="76" bestFit="1" customWidth="1"/>
    <col min="10007" max="10007" width="11.5703125" style="76" bestFit="1" customWidth="1"/>
    <col min="10008" max="10008" width="7.7109375" style="76" bestFit="1" customWidth="1"/>
    <col min="10009" max="10009" width="10.28515625" style="76" bestFit="1" customWidth="1"/>
    <col min="10010" max="10010" width="11.5703125" style="76" bestFit="1" customWidth="1"/>
    <col min="10011" max="10011" width="17.28515625" style="76" bestFit="1" customWidth="1"/>
    <col min="10012" max="10012" width="10.28515625" style="76" bestFit="1" customWidth="1"/>
    <col min="10013" max="10248" width="8.7109375" style="76"/>
    <col min="10249" max="10249" width="36.28515625" style="76" customWidth="1"/>
    <col min="10250" max="10250" width="22.28515625" style="76" bestFit="1" customWidth="1"/>
    <col min="10251" max="10252" width="8.7109375" style="76" customWidth="1"/>
    <col min="10253" max="10253" width="10.7109375" style="76" bestFit="1" customWidth="1"/>
    <col min="10254" max="10254" width="13.7109375" style="76" bestFit="1" customWidth="1"/>
    <col min="10255" max="10255" width="7.7109375" style="76" customWidth="1"/>
    <col min="10256" max="10256" width="10.28515625" style="76" bestFit="1" customWidth="1"/>
    <col min="10257" max="10257" width="11.5703125" style="76" bestFit="1" customWidth="1"/>
    <col min="10258" max="10258" width="8.7109375" style="76" customWidth="1"/>
    <col min="10259" max="10259" width="10.28515625" style="76" bestFit="1" customWidth="1"/>
    <col min="10260" max="10260" width="11.5703125" style="76" bestFit="1" customWidth="1"/>
    <col min="10261" max="10261" width="7.5703125" style="76" customWidth="1"/>
    <col min="10262" max="10262" width="10.28515625" style="76" bestFit="1" customWidth="1"/>
    <col min="10263" max="10263" width="11.5703125" style="76" bestFit="1" customWidth="1"/>
    <col min="10264" max="10264" width="7.7109375" style="76" bestFit="1" customWidth="1"/>
    <col min="10265" max="10265" width="10.28515625" style="76" bestFit="1" customWidth="1"/>
    <col min="10266" max="10266" width="11.5703125" style="76" bestFit="1" customWidth="1"/>
    <col min="10267" max="10267" width="17.28515625" style="76" bestFit="1" customWidth="1"/>
    <col min="10268" max="10268" width="10.28515625" style="76" bestFit="1" customWidth="1"/>
    <col min="10269" max="10504" width="8.7109375" style="76"/>
    <col min="10505" max="10505" width="36.28515625" style="76" customWidth="1"/>
    <col min="10506" max="10506" width="22.28515625" style="76" bestFit="1" customWidth="1"/>
    <col min="10507" max="10508" width="8.7109375" style="76" customWidth="1"/>
    <col min="10509" max="10509" width="10.7109375" style="76" bestFit="1" customWidth="1"/>
    <col min="10510" max="10510" width="13.7109375" style="76" bestFit="1" customWidth="1"/>
    <col min="10511" max="10511" width="7.7109375" style="76" customWidth="1"/>
    <col min="10512" max="10512" width="10.28515625" style="76" bestFit="1" customWidth="1"/>
    <col min="10513" max="10513" width="11.5703125" style="76" bestFit="1" customWidth="1"/>
    <col min="10514" max="10514" width="8.7109375" style="76" customWidth="1"/>
    <col min="10515" max="10515" width="10.28515625" style="76" bestFit="1" customWidth="1"/>
    <col min="10516" max="10516" width="11.5703125" style="76" bestFit="1" customWidth="1"/>
    <col min="10517" max="10517" width="7.5703125" style="76" customWidth="1"/>
    <col min="10518" max="10518" width="10.28515625" style="76" bestFit="1" customWidth="1"/>
    <col min="10519" max="10519" width="11.5703125" style="76" bestFit="1" customWidth="1"/>
    <col min="10520" max="10520" width="7.7109375" style="76" bestFit="1" customWidth="1"/>
    <col min="10521" max="10521" width="10.28515625" style="76" bestFit="1" customWidth="1"/>
    <col min="10522" max="10522" width="11.5703125" style="76" bestFit="1" customWidth="1"/>
    <col min="10523" max="10523" width="17.28515625" style="76" bestFit="1" customWidth="1"/>
    <col min="10524" max="10524" width="10.28515625" style="76" bestFit="1" customWidth="1"/>
    <col min="10525" max="10760" width="8.7109375" style="76"/>
    <col min="10761" max="10761" width="36.28515625" style="76" customWidth="1"/>
    <col min="10762" max="10762" width="22.28515625" style="76" bestFit="1" customWidth="1"/>
    <col min="10763" max="10764" width="8.7109375" style="76" customWidth="1"/>
    <col min="10765" max="10765" width="10.7109375" style="76" bestFit="1" customWidth="1"/>
    <col min="10766" max="10766" width="13.7109375" style="76" bestFit="1" customWidth="1"/>
    <col min="10767" max="10767" width="7.7109375" style="76" customWidth="1"/>
    <col min="10768" max="10768" width="10.28515625" style="76" bestFit="1" customWidth="1"/>
    <col min="10769" max="10769" width="11.5703125" style="76" bestFit="1" customWidth="1"/>
    <col min="10770" max="10770" width="8.7109375" style="76" customWidth="1"/>
    <col min="10771" max="10771" width="10.28515625" style="76" bestFit="1" customWidth="1"/>
    <col min="10772" max="10772" width="11.5703125" style="76" bestFit="1" customWidth="1"/>
    <col min="10773" max="10773" width="7.5703125" style="76" customWidth="1"/>
    <col min="10774" max="10774" width="10.28515625" style="76" bestFit="1" customWidth="1"/>
    <col min="10775" max="10775" width="11.5703125" style="76" bestFit="1" customWidth="1"/>
    <col min="10776" max="10776" width="7.7109375" style="76" bestFit="1" customWidth="1"/>
    <col min="10777" max="10777" width="10.28515625" style="76" bestFit="1" customWidth="1"/>
    <col min="10778" max="10778" width="11.5703125" style="76" bestFit="1" customWidth="1"/>
    <col min="10779" max="10779" width="17.28515625" style="76" bestFit="1" customWidth="1"/>
    <col min="10780" max="10780" width="10.28515625" style="76" bestFit="1" customWidth="1"/>
    <col min="10781" max="11016" width="8.7109375" style="76"/>
    <col min="11017" max="11017" width="36.28515625" style="76" customWidth="1"/>
    <col min="11018" max="11018" width="22.28515625" style="76" bestFit="1" customWidth="1"/>
    <col min="11019" max="11020" width="8.7109375" style="76" customWidth="1"/>
    <col min="11021" max="11021" width="10.7109375" style="76" bestFit="1" customWidth="1"/>
    <col min="11022" max="11022" width="13.7109375" style="76" bestFit="1" customWidth="1"/>
    <col min="11023" max="11023" width="7.7109375" style="76" customWidth="1"/>
    <col min="11024" max="11024" width="10.28515625" style="76" bestFit="1" customWidth="1"/>
    <col min="11025" max="11025" width="11.5703125" style="76" bestFit="1" customWidth="1"/>
    <col min="11026" max="11026" width="8.7109375" style="76" customWidth="1"/>
    <col min="11027" max="11027" width="10.28515625" style="76" bestFit="1" customWidth="1"/>
    <col min="11028" max="11028" width="11.5703125" style="76" bestFit="1" customWidth="1"/>
    <col min="11029" max="11029" width="7.5703125" style="76" customWidth="1"/>
    <col min="11030" max="11030" width="10.28515625" style="76" bestFit="1" customWidth="1"/>
    <col min="11031" max="11031" width="11.5703125" style="76" bestFit="1" customWidth="1"/>
    <col min="11032" max="11032" width="7.7109375" style="76" bestFit="1" customWidth="1"/>
    <col min="11033" max="11033" width="10.28515625" style="76" bestFit="1" customWidth="1"/>
    <col min="11034" max="11034" width="11.5703125" style="76" bestFit="1" customWidth="1"/>
    <col min="11035" max="11035" width="17.28515625" style="76" bestFit="1" customWidth="1"/>
    <col min="11036" max="11036" width="10.28515625" style="76" bestFit="1" customWidth="1"/>
    <col min="11037" max="11272" width="8.7109375" style="76"/>
    <col min="11273" max="11273" width="36.28515625" style="76" customWidth="1"/>
    <col min="11274" max="11274" width="22.28515625" style="76" bestFit="1" customWidth="1"/>
    <col min="11275" max="11276" width="8.7109375" style="76" customWidth="1"/>
    <col min="11277" max="11277" width="10.7109375" style="76" bestFit="1" customWidth="1"/>
    <col min="11278" max="11278" width="13.7109375" style="76" bestFit="1" customWidth="1"/>
    <col min="11279" max="11279" width="7.7109375" style="76" customWidth="1"/>
    <col min="11280" max="11280" width="10.28515625" style="76" bestFit="1" customWidth="1"/>
    <col min="11281" max="11281" width="11.5703125" style="76" bestFit="1" customWidth="1"/>
    <col min="11282" max="11282" width="8.7109375" style="76" customWidth="1"/>
    <col min="11283" max="11283" width="10.28515625" style="76" bestFit="1" customWidth="1"/>
    <col min="11284" max="11284" width="11.5703125" style="76" bestFit="1" customWidth="1"/>
    <col min="11285" max="11285" width="7.5703125" style="76" customWidth="1"/>
    <col min="11286" max="11286" width="10.28515625" style="76" bestFit="1" customWidth="1"/>
    <col min="11287" max="11287" width="11.5703125" style="76" bestFit="1" customWidth="1"/>
    <col min="11288" max="11288" width="7.7109375" style="76" bestFit="1" customWidth="1"/>
    <col min="11289" max="11289" width="10.28515625" style="76" bestFit="1" customWidth="1"/>
    <col min="11290" max="11290" width="11.5703125" style="76" bestFit="1" customWidth="1"/>
    <col min="11291" max="11291" width="17.28515625" style="76" bestFit="1" customWidth="1"/>
    <col min="11292" max="11292" width="10.28515625" style="76" bestFit="1" customWidth="1"/>
    <col min="11293" max="11528" width="8.7109375" style="76"/>
    <col min="11529" max="11529" width="36.28515625" style="76" customWidth="1"/>
    <col min="11530" max="11530" width="22.28515625" style="76" bestFit="1" customWidth="1"/>
    <col min="11531" max="11532" width="8.7109375" style="76" customWidth="1"/>
    <col min="11533" max="11533" width="10.7109375" style="76" bestFit="1" customWidth="1"/>
    <col min="11534" max="11534" width="13.7109375" style="76" bestFit="1" customWidth="1"/>
    <col min="11535" max="11535" width="7.7109375" style="76" customWidth="1"/>
    <col min="11536" max="11536" width="10.28515625" style="76" bestFit="1" customWidth="1"/>
    <col min="11537" max="11537" width="11.5703125" style="76" bestFit="1" customWidth="1"/>
    <col min="11538" max="11538" width="8.7109375" style="76" customWidth="1"/>
    <col min="11539" max="11539" width="10.28515625" style="76" bestFit="1" customWidth="1"/>
    <col min="11540" max="11540" width="11.5703125" style="76" bestFit="1" customWidth="1"/>
    <col min="11541" max="11541" width="7.5703125" style="76" customWidth="1"/>
    <col min="11542" max="11542" width="10.28515625" style="76" bestFit="1" customWidth="1"/>
    <col min="11543" max="11543" width="11.5703125" style="76" bestFit="1" customWidth="1"/>
    <col min="11544" max="11544" width="7.7109375" style="76" bestFit="1" customWidth="1"/>
    <col min="11545" max="11545" width="10.28515625" style="76" bestFit="1" customWidth="1"/>
    <col min="11546" max="11546" width="11.5703125" style="76" bestFit="1" customWidth="1"/>
    <col min="11547" max="11547" width="17.28515625" style="76" bestFit="1" customWidth="1"/>
    <col min="11548" max="11548" width="10.28515625" style="76" bestFit="1" customWidth="1"/>
    <col min="11549" max="11784" width="8.7109375" style="76"/>
    <col min="11785" max="11785" width="36.28515625" style="76" customWidth="1"/>
    <col min="11786" max="11786" width="22.28515625" style="76" bestFit="1" customWidth="1"/>
    <col min="11787" max="11788" width="8.7109375" style="76" customWidth="1"/>
    <col min="11789" max="11789" width="10.7109375" style="76" bestFit="1" customWidth="1"/>
    <col min="11790" max="11790" width="13.7109375" style="76" bestFit="1" customWidth="1"/>
    <col min="11791" max="11791" width="7.7109375" style="76" customWidth="1"/>
    <col min="11792" max="11792" width="10.28515625" style="76" bestFit="1" customWidth="1"/>
    <col min="11793" max="11793" width="11.5703125" style="76" bestFit="1" customWidth="1"/>
    <col min="11794" max="11794" width="8.7109375" style="76" customWidth="1"/>
    <col min="11795" max="11795" width="10.28515625" style="76" bestFit="1" customWidth="1"/>
    <col min="11796" max="11796" width="11.5703125" style="76" bestFit="1" customWidth="1"/>
    <col min="11797" max="11797" width="7.5703125" style="76" customWidth="1"/>
    <col min="11798" max="11798" width="10.28515625" style="76" bestFit="1" customWidth="1"/>
    <col min="11799" max="11799" width="11.5703125" style="76" bestFit="1" customWidth="1"/>
    <col min="11800" max="11800" width="7.7109375" style="76" bestFit="1" customWidth="1"/>
    <col min="11801" max="11801" width="10.28515625" style="76" bestFit="1" customWidth="1"/>
    <col min="11802" max="11802" width="11.5703125" style="76" bestFit="1" customWidth="1"/>
    <col min="11803" max="11803" width="17.28515625" style="76" bestFit="1" customWidth="1"/>
    <col min="11804" max="11804" width="10.28515625" style="76" bestFit="1" customWidth="1"/>
    <col min="11805" max="12040" width="8.7109375" style="76"/>
    <col min="12041" max="12041" width="36.28515625" style="76" customWidth="1"/>
    <col min="12042" max="12042" width="22.28515625" style="76" bestFit="1" customWidth="1"/>
    <col min="12043" max="12044" width="8.7109375" style="76" customWidth="1"/>
    <col min="12045" max="12045" width="10.7109375" style="76" bestFit="1" customWidth="1"/>
    <col min="12046" max="12046" width="13.7109375" style="76" bestFit="1" customWidth="1"/>
    <col min="12047" max="12047" width="7.7109375" style="76" customWidth="1"/>
    <col min="12048" max="12048" width="10.28515625" style="76" bestFit="1" customWidth="1"/>
    <col min="12049" max="12049" width="11.5703125" style="76" bestFit="1" customWidth="1"/>
    <col min="12050" max="12050" width="8.7109375" style="76" customWidth="1"/>
    <col min="12051" max="12051" width="10.28515625" style="76" bestFit="1" customWidth="1"/>
    <col min="12052" max="12052" width="11.5703125" style="76" bestFit="1" customWidth="1"/>
    <col min="12053" max="12053" width="7.5703125" style="76" customWidth="1"/>
    <col min="12054" max="12054" width="10.28515625" style="76" bestFit="1" customWidth="1"/>
    <col min="12055" max="12055" width="11.5703125" style="76" bestFit="1" customWidth="1"/>
    <col min="12056" max="12056" width="7.7109375" style="76" bestFit="1" customWidth="1"/>
    <col min="12057" max="12057" width="10.28515625" style="76" bestFit="1" customWidth="1"/>
    <col min="12058" max="12058" width="11.5703125" style="76" bestFit="1" customWidth="1"/>
    <col min="12059" max="12059" width="17.28515625" style="76" bestFit="1" customWidth="1"/>
    <col min="12060" max="12060" width="10.28515625" style="76" bestFit="1" customWidth="1"/>
    <col min="12061" max="12296" width="8.7109375" style="76"/>
    <col min="12297" max="12297" width="36.28515625" style="76" customWidth="1"/>
    <col min="12298" max="12298" width="22.28515625" style="76" bestFit="1" customWidth="1"/>
    <col min="12299" max="12300" width="8.7109375" style="76" customWidth="1"/>
    <col min="12301" max="12301" width="10.7109375" style="76" bestFit="1" customWidth="1"/>
    <col min="12302" max="12302" width="13.7109375" style="76" bestFit="1" customWidth="1"/>
    <col min="12303" max="12303" width="7.7109375" style="76" customWidth="1"/>
    <col min="12304" max="12304" width="10.28515625" style="76" bestFit="1" customWidth="1"/>
    <col min="12305" max="12305" width="11.5703125" style="76" bestFit="1" customWidth="1"/>
    <col min="12306" max="12306" width="8.7109375" style="76" customWidth="1"/>
    <col min="12307" max="12307" width="10.28515625" style="76" bestFit="1" customWidth="1"/>
    <col min="12308" max="12308" width="11.5703125" style="76" bestFit="1" customWidth="1"/>
    <col min="12309" max="12309" width="7.5703125" style="76" customWidth="1"/>
    <col min="12310" max="12310" width="10.28515625" style="76" bestFit="1" customWidth="1"/>
    <col min="12311" max="12311" width="11.5703125" style="76" bestFit="1" customWidth="1"/>
    <col min="12312" max="12312" width="7.7109375" style="76" bestFit="1" customWidth="1"/>
    <col min="12313" max="12313" width="10.28515625" style="76" bestFit="1" customWidth="1"/>
    <col min="12314" max="12314" width="11.5703125" style="76" bestFit="1" customWidth="1"/>
    <col min="12315" max="12315" width="17.28515625" style="76" bestFit="1" customWidth="1"/>
    <col min="12316" max="12316" width="10.28515625" style="76" bestFit="1" customWidth="1"/>
    <col min="12317" max="12552" width="8.7109375" style="76"/>
    <col min="12553" max="12553" width="36.28515625" style="76" customWidth="1"/>
    <col min="12554" max="12554" width="22.28515625" style="76" bestFit="1" customWidth="1"/>
    <col min="12555" max="12556" width="8.7109375" style="76" customWidth="1"/>
    <col min="12557" max="12557" width="10.7109375" style="76" bestFit="1" customWidth="1"/>
    <col min="12558" max="12558" width="13.7109375" style="76" bestFit="1" customWidth="1"/>
    <col min="12559" max="12559" width="7.7109375" style="76" customWidth="1"/>
    <col min="12560" max="12560" width="10.28515625" style="76" bestFit="1" customWidth="1"/>
    <col min="12561" max="12561" width="11.5703125" style="76" bestFit="1" customWidth="1"/>
    <col min="12562" max="12562" width="8.7109375" style="76" customWidth="1"/>
    <col min="12563" max="12563" width="10.28515625" style="76" bestFit="1" customWidth="1"/>
    <col min="12564" max="12564" width="11.5703125" style="76" bestFit="1" customWidth="1"/>
    <col min="12565" max="12565" width="7.5703125" style="76" customWidth="1"/>
    <col min="12566" max="12566" width="10.28515625" style="76" bestFit="1" customWidth="1"/>
    <col min="12567" max="12567" width="11.5703125" style="76" bestFit="1" customWidth="1"/>
    <col min="12568" max="12568" width="7.7109375" style="76" bestFit="1" customWidth="1"/>
    <col min="12569" max="12569" width="10.28515625" style="76" bestFit="1" customWidth="1"/>
    <col min="12570" max="12570" width="11.5703125" style="76" bestFit="1" customWidth="1"/>
    <col min="12571" max="12571" width="17.28515625" style="76" bestFit="1" customWidth="1"/>
    <col min="12572" max="12572" width="10.28515625" style="76" bestFit="1" customWidth="1"/>
    <col min="12573" max="12808" width="8.7109375" style="76"/>
    <col min="12809" max="12809" width="36.28515625" style="76" customWidth="1"/>
    <col min="12810" max="12810" width="22.28515625" style="76" bestFit="1" customWidth="1"/>
    <col min="12811" max="12812" width="8.7109375" style="76" customWidth="1"/>
    <col min="12813" max="12813" width="10.7109375" style="76" bestFit="1" customWidth="1"/>
    <col min="12814" max="12814" width="13.7109375" style="76" bestFit="1" customWidth="1"/>
    <col min="12815" max="12815" width="7.7109375" style="76" customWidth="1"/>
    <col min="12816" max="12816" width="10.28515625" style="76" bestFit="1" customWidth="1"/>
    <col min="12817" max="12817" width="11.5703125" style="76" bestFit="1" customWidth="1"/>
    <col min="12818" max="12818" width="8.7109375" style="76" customWidth="1"/>
    <col min="12819" max="12819" width="10.28515625" style="76" bestFit="1" customWidth="1"/>
    <col min="12820" max="12820" width="11.5703125" style="76" bestFit="1" customWidth="1"/>
    <col min="12821" max="12821" width="7.5703125" style="76" customWidth="1"/>
    <col min="12822" max="12822" width="10.28515625" style="76" bestFit="1" customWidth="1"/>
    <col min="12823" max="12823" width="11.5703125" style="76" bestFit="1" customWidth="1"/>
    <col min="12824" max="12824" width="7.7109375" style="76" bestFit="1" customWidth="1"/>
    <col min="12825" max="12825" width="10.28515625" style="76" bestFit="1" customWidth="1"/>
    <col min="12826" max="12826" width="11.5703125" style="76" bestFit="1" customWidth="1"/>
    <col min="12827" max="12827" width="17.28515625" style="76" bestFit="1" customWidth="1"/>
    <col min="12828" max="12828" width="10.28515625" style="76" bestFit="1" customWidth="1"/>
    <col min="12829" max="13064" width="8.7109375" style="76"/>
    <col min="13065" max="13065" width="36.28515625" style="76" customWidth="1"/>
    <col min="13066" max="13066" width="22.28515625" style="76" bestFit="1" customWidth="1"/>
    <col min="13067" max="13068" width="8.7109375" style="76" customWidth="1"/>
    <col min="13069" max="13069" width="10.7109375" style="76" bestFit="1" customWidth="1"/>
    <col min="13070" max="13070" width="13.7109375" style="76" bestFit="1" customWidth="1"/>
    <col min="13071" max="13071" width="7.7109375" style="76" customWidth="1"/>
    <col min="13072" max="13072" width="10.28515625" style="76" bestFit="1" customWidth="1"/>
    <col min="13073" max="13073" width="11.5703125" style="76" bestFit="1" customWidth="1"/>
    <col min="13074" max="13074" width="8.7109375" style="76" customWidth="1"/>
    <col min="13075" max="13075" width="10.28515625" style="76" bestFit="1" customWidth="1"/>
    <col min="13076" max="13076" width="11.5703125" style="76" bestFit="1" customWidth="1"/>
    <col min="13077" max="13077" width="7.5703125" style="76" customWidth="1"/>
    <col min="13078" max="13078" width="10.28515625" style="76" bestFit="1" customWidth="1"/>
    <col min="13079" max="13079" width="11.5703125" style="76" bestFit="1" customWidth="1"/>
    <col min="13080" max="13080" width="7.7109375" style="76" bestFit="1" customWidth="1"/>
    <col min="13081" max="13081" width="10.28515625" style="76" bestFit="1" customWidth="1"/>
    <col min="13082" max="13082" width="11.5703125" style="76" bestFit="1" customWidth="1"/>
    <col min="13083" max="13083" width="17.28515625" style="76" bestFit="1" customWidth="1"/>
    <col min="13084" max="13084" width="10.28515625" style="76" bestFit="1" customWidth="1"/>
    <col min="13085" max="13320" width="8.7109375" style="76"/>
    <col min="13321" max="13321" width="36.28515625" style="76" customWidth="1"/>
    <col min="13322" max="13322" width="22.28515625" style="76" bestFit="1" customWidth="1"/>
    <col min="13323" max="13324" width="8.7109375" style="76" customWidth="1"/>
    <col min="13325" max="13325" width="10.7109375" style="76" bestFit="1" customWidth="1"/>
    <col min="13326" max="13326" width="13.7109375" style="76" bestFit="1" customWidth="1"/>
    <col min="13327" max="13327" width="7.7109375" style="76" customWidth="1"/>
    <col min="13328" max="13328" width="10.28515625" style="76" bestFit="1" customWidth="1"/>
    <col min="13329" max="13329" width="11.5703125" style="76" bestFit="1" customWidth="1"/>
    <col min="13330" max="13330" width="8.7109375" style="76" customWidth="1"/>
    <col min="13331" max="13331" width="10.28515625" style="76" bestFit="1" customWidth="1"/>
    <col min="13332" max="13332" width="11.5703125" style="76" bestFit="1" customWidth="1"/>
    <col min="13333" max="13333" width="7.5703125" style="76" customWidth="1"/>
    <col min="13334" max="13334" width="10.28515625" style="76" bestFit="1" customWidth="1"/>
    <col min="13335" max="13335" width="11.5703125" style="76" bestFit="1" customWidth="1"/>
    <col min="13336" max="13336" width="7.7109375" style="76" bestFit="1" customWidth="1"/>
    <col min="13337" max="13337" width="10.28515625" style="76" bestFit="1" customWidth="1"/>
    <col min="13338" max="13338" width="11.5703125" style="76" bestFit="1" customWidth="1"/>
    <col min="13339" max="13339" width="17.28515625" style="76" bestFit="1" customWidth="1"/>
    <col min="13340" max="13340" width="10.28515625" style="76" bestFit="1" customWidth="1"/>
    <col min="13341" max="13576" width="8.7109375" style="76"/>
    <col min="13577" max="13577" width="36.28515625" style="76" customWidth="1"/>
    <col min="13578" max="13578" width="22.28515625" style="76" bestFit="1" customWidth="1"/>
    <col min="13579" max="13580" width="8.7109375" style="76" customWidth="1"/>
    <col min="13581" max="13581" width="10.7109375" style="76" bestFit="1" customWidth="1"/>
    <col min="13582" max="13582" width="13.7109375" style="76" bestFit="1" customWidth="1"/>
    <col min="13583" max="13583" width="7.7109375" style="76" customWidth="1"/>
    <col min="13584" max="13584" width="10.28515625" style="76" bestFit="1" customWidth="1"/>
    <col min="13585" max="13585" width="11.5703125" style="76" bestFit="1" customWidth="1"/>
    <col min="13586" max="13586" width="8.7109375" style="76" customWidth="1"/>
    <col min="13587" max="13587" width="10.28515625" style="76" bestFit="1" customWidth="1"/>
    <col min="13588" max="13588" width="11.5703125" style="76" bestFit="1" customWidth="1"/>
    <col min="13589" max="13589" width="7.5703125" style="76" customWidth="1"/>
    <col min="13590" max="13590" width="10.28515625" style="76" bestFit="1" customWidth="1"/>
    <col min="13591" max="13591" width="11.5703125" style="76" bestFit="1" customWidth="1"/>
    <col min="13592" max="13592" width="7.7109375" style="76" bestFit="1" customWidth="1"/>
    <col min="13593" max="13593" width="10.28515625" style="76" bestFit="1" customWidth="1"/>
    <col min="13594" max="13594" width="11.5703125" style="76" bestFit="1" customWidth="1"/>
    <col min="13595" max="13595" width="17.28515625" style="76" bestFit="1" customWidth="1"/>
    <col min="13596" max="13596" width="10.28515625" style="76" bestFit="1" customWidth="1"/>
    <col min="13597" max="13832" width="8.7109375" style="76"/>
    <col min="13833" max="13833" width="36.28515625" style="76" customWidth="1"/>
    <col min="13834" max="13834" width="22.28515625" style="76" bestFit="1" customWidth="1"/>
    <col min="13835" max="13836" width="8.7109375" style="76" customWidth="1"/>
    <col min="13837" max="13837" width="10.7109375" style="76" bestFit="1" customWidth="1"/>
    <col min="13838" max="13838" width="13.7109375" style="76" bestFit="1" customWidth="1"/>
    <col min="13839" max="13839" width="7.7109375" style="76" customWidth="1"/>
    <col min="13840" max="13840" width="10.28515625" style="76" bestFit="1" customWidth="1"/>
    <col min="13841" max="13841" width="11.5703125" style="76" bestFit="1" customWidth="1"/>
    <col min="13842" max="13842" width="8.7109375" style="76" customWidth="1"/>
    <col min="13843" max="13843" width="10.28515625" style="76" bestFit="1" customWidth="1"/>
    <col min="13844" max="13844" width="11.5703125" style="76" bestFit="1" customWidth="1"/>
    <col min="13845" max="13845" width="7.5703125" style="76" customWidth="1"/>
    <col min="13846" max="13846" width="10.28515625" style="76" bestFit="1" customWidth="1"/>
    <col min="13847" max="13847" width="11.5703125" style="76" bestFit="1" customWidth="1"/>
    <col min="13848" max="13848" width="7.7109375" style="76" bestFit="1" customWidth="1"/>
    <col min="13849" max="13849" width="10.28515625" style="76" bestFit="1" customWidth="1"/>
    <col min="13850" max="13850" width="11.5703125" style="76" bestFit="1" customWidth="1"/>
    <col min="13851" max="13851" width="17.28515625" style="76" bestFit="1" customWidth="1"/>
    <col min="13852" max="13852" width="10.28515625" style="76" bestFit="1" customWidth="1"/>
    <col min="13853" max="14088" width="8.7109375" style="76"/>
    <col min="14089" max="14089" width="36.28515625" style="76" customWidth="1"/>
    <col min="14090" max="14090" width="22.28515625" style="76" bestFit="1" customWidth="1"/>
    <col min="14091" max="14092" width="8.7109375" style="76" customWidth="1"/>
    <col min="14093" max="14093" width="10.7109375" style="76" bestFit="1" customWidth="1"/>
    <col min="14094" max="14094" width="13.7109375" style="76" bestFit="1" customWidth="1"/>
    <col min="14095" max="14095" width="7.7109375" style="76" customWidth="1"/>
    <col min="14096" max="14096" width="10.28515625" style="76" bestFit="1" customWidth="1"/>
    <col min="14097" max="14097" width="11.5703125" style="76" bestFit="1" customWidth="1"/>
    <col min="14098" max="14098" width="8.7109375" style="76" customWidth="1"/>
    <col min="14099" max="14099" width="10.28515625" style="76" bestFit="1" customWidth="1"/>
    <col min="14100" max="14100" width="11.5703125" style="76" bestFit="1" customWidth="1"/>
    <col min="14101" max="14101" width="7.5703125" style="76" customWidth="1"/>
    <col min="14102" max="14102" width="10.28515625" style="76" bestFit="1" customWidth="1"/>
    <col min="14103" max="14103" width="11.5703125" style="76" bestFit="1" customWidth="1"/>
    <col min="14104" max="14104" width="7.7109375" style="76" bestFit="1" customWidth="1"/>
    <col min="14105" max="14105" width="10.28515625" style="76" bestFit="1" customWidth="1"/>
    <col min="14106" max="14106" width="11.5703125" style="76" bestFit="1" customWidth="1"/>
    <col min="14107" max="14107" width="17.28515625" style="76" bestFit="1" customWidth="1"/>
    <col min="14108" max="14108" width="10.28515625" style="76" bestFit="1" customWidth="1"/>
    <col min="14109" max="14344" width="8.7109375" style="76"/>
    <col min="14345" max="14345" width="36.28515625" style="76" customWidth="1"/>
    <col min="14346" max="14346" width="22.28515625" style="76" bestFit="1" customWidth="1"/>
    <col min="14347" max="14348" width="8.7109375" style="76" customWidth="1"/>
    <col min="14349" max="14349" width="10.7109375" style="76" bestFit="1" customWidth="1"/>
    <col min="14350" max="14350" width="13.7109375" style="76" bestFit="1" customWidth="1"/>
    <col min="14351" max="14351" width="7.7109375" style="76" customWidth="1"/>
    <col min="14352" max="14352" width="10.28515625" style="76" bestFit="1" customWidth="1"/>
    <col min="14353" max="14353" width="11.5703125" style="76" bestFit="1" customWidth="1"/>
    <col min="14354" max="14354" width="8.7109375" style="76" customWidth="1"/>
    <col min="14355" max="14355" width="10.28515625" style="76" bestFit="1" customWidth="1"/>
    <col min="14356" max="14356" width="11.5703125" style="76" bestFit="1" customWidth="1"/>
    <col min="14357" max="14357" width="7.5703125" style="76" customWidth="1"/>
    <col min="14358" max="14358" width="10.28515625" style="76" bestFit="1" customWidth="1"/>
    <col min="14359" max="14359" width="11.5703125" style="76" bestFit="1" customWidth="1"/>
    <col min="14360" max="14360" width="7.7109375" style="76" bestFit="1" customWidth="1"/>
    <col min="14361" max="14361" width="10.28515625" style="76" bestFit="1" customWidth="1"/>
    <col min="14362" max="14362" width="11.5703125" style="76" bestFit="1" customWidth="1"/>
    <col min="14363" max="14363" width="17.28515625" style="76" bestFit="1" customWidth="1"/>
    <col min="14364" max="14364" width="10.28515625" style="76" bestFit="1" customWidth="1"/>
    <col min="14365" max="14600" width="8.7109375" style="76"/>
    <col min="14601" max="14601" width="36.28515625" style="76" customWidth="1"/>
    <col min="14602" max="14602" width="22.28515625" style="76" bestFit="1" customWidth="1"/>
    <col min="14603" max="14604" width="8.7109375" style="76" customWidth="1"/>
    <col min="14605" max="14605" width="10.7109375" style="76" bestFit="1" customWidth="1"/>
    <col min="14606" max="14606" width="13.7109375" style="76" bestFit="1" customWidth="1"/>
    <col min="14607" max="14607" width="7.7109375" style="76" customWidth="1"/>
    <col min="14608" max="14608" width="10.28515625" style="76" bestFit="1" customWidth="1"/>
    <col min="14609" max="14609" width="11.5703125" style="76" bestFit="1" customWidth="1"/>
    <col min="14610" max="14610" width="8.7109375" style="76" customWidth="1"/>
    <col min="14611" max="14611" width="10.28515625" style="76" bestFit="1" customWidth="1"/>
    <col min="14612" max="14612" width="11.5703125" style="76" bestFit="1" customWidth="1"/>
    <col min="14613" max="14613" width="7.5703125" style="76" customWidth="1"/>
    <col min="14614" max="14614" width="10.28515625" style="76" bestFit="1" customWidth="1"/>
    <col min="14615" max="14615" width="11.5703125" style="76" bestFit="1" customWidth="1"/>
    <col min="14616" max="14616" width="7.7109375" style="76" bestFit="1" customWidth="1"/>
    <col min="14617" max="14617" width="10.28515625" style="76" bestFit="1" customWidth="1"/>
    <col min="14618" max="14618" width="11.5703125" style="76" bestFit="1" customWidth="1"/>
    <col min="14619" max="14619" width="17.28515625" style="76" bestFit="1" customWidth="1"/>
    <col min="14620" max="14620" width="10.28515625" style="76" bestFit="1" customWidth="1"/>
    <col min="14621" max="14856" width="8.7109375" style="76"/>
    <col min="14857" max="14857" width="36.28515625" style="76" customWidth="1"/>
    <col min="14858" max="14858" width="22.28515625" style="76" bestFit="1" customWidth="1"/>
    <col min="14859" max="14860" width="8.7109375" style="76" customWidth="1"/>
    <col min="14861" max="14861" width="10.7109375" style="76" bestFit="1" customWidth="1"/>
    <col min="14862" max="14862" width="13.7109375" style="76" bestFit="1" customWidth="1"/>
    <col min="14863" max="14863" width="7.7109375" style="76" customWidth="1"/>
    <col min="14864" max="14864" width="10.28515625" style="76" bestFit="1" customWidth="1"/>
    <col min="14865" max="14865" width="11.5703125" style="76" bestFit="1" customWidth="1"/>
    <col min="14866" max="14866" width="8.7109375" style="76" customWidth="1"/>
    <col min="14867" max="14867" width="10.28515625" style="76" bestFit="1" customWidth="1"/>
    <col min="14868" max="14868" width="11.5703125" style="76" bestFit="1" customWidth="1"/>
    <col min="14869" max="14869" width="7.5703125" style="76" customWidth="1"/>
    <col min="14870" max="14870" width="10.28515625" style="76" bestFit="1" customWidth="1"/>
    <col min="14871" max="14871" width="11.5703125" style="76" bestFit="1" customWidth="1"/>
    <col min="14872" max="14872" width="7.7109375" style="76" bestFit="1" customWidth="1"/>
    <col min="14873" max="14873" width="10.28515625" style="76" bestFit="1" customWidth="1"/>
    <col min="14874" max="14874" width="11.5703125" style="76" bestFit="1" customWidth="1"/>
    <col min="14875" max="14875" width="17.28515625" style="76" bestFit="1" customWidth="1"/>
    <col min="14876" max="14876" width="10.28515625" style="76" bestFit="1" customWidth="1"/>
    <col min="14877" max="15112" width="8.7109375" style="76"/>
    <col min="15113" max="15113" width="36.28515625" style="76" customWidth="1"/>
    <col min="15114" max="15114" width="22.28515625" style="76" bestFit="1" customWidth="1"/>
    <col min="15115" max="15116" width="8.7109375" style="76" customWidth="1"/>
    <col min="15117" max="15117" width="10.7109375" style="76" bestFit="1" customWidth="1"/>
    <col min="15118" max="15118" width="13.7109375" style="76" bestFit="1" customWidth="1"/>
    <col min="15119" max="15119" width="7.7109375" style="76" customWidth="1"/>
    <col min="15120" max="15120" width="10.28515625" style="76" bestFit="1" customWidth="1"/>
    <col min="15121" max="15121" width="11.5703125" style="76" bestFit="1" customWidth="1"/>
    <col min="15122" max="15122" width="8.7109375" style="76" customWidth="1"/>
    <col min="15123" max="15123" width="10.28515625" style="76" bestFit="1" customWidth="1"/>
    <col min="15124" max="15124" width="11.5703125" style="76" bestFit="1" customWidth="1"/>
    <col min="15125" max="15125" width="7.5703125" style="76" customWidth="1"/>
    <col min="15126" max="15126" width="10.28515625" style="76" bestFit="1" customWidth="1"/>
    <col min="15127" max="15127" width="11.5703125" style="76" bestFit="1" customWidth="1"/>
    <col min="15128" max="15128" width="7.7109375" style="76" bestFit="1" customWidth="1"/>
    <col min="15129" max="15129" width="10.28515625" style="76" bestFit="1" customWidth="1"/>
    <col min="15130" max="15130" width="11.5703125" style="76" bestFit="1" customWidth="1"/>
    <col min="15131" max="15131" width="17.28515625" style="76" bestFit="1" customWidth="1"/>
    <col min="15132" max="15132" width="10.28515625" style="76" bestFit="1" customWidth="1"/>
    <col min="15133" max="15368" width="8.7109375" style="76"/>
    <col min="15369" max="15369" width="36.28515625" style="76" customWidth="1"/>
    <col min="15370" max="15370" width="22.28515625" style="76" bestFit="1" customWidth="1"/>
    <col min="15371" max="15372" width="8.7109375" style="76" customWidth="1"/>
    <col min="15373" max="15373" width="10.7109375" style="76" bestFit="1" customWidth="1"/>
    <col min="15374" max="15374" width="13.7109375" style="76" bestFit="1" customWidth="1"/>
    <col min="15375" max="15375" width="7.7109375" style="76" customWidth="1"/>
    <col min="15376" max="15376" width="10.28515625" style="76" bestFit="1" customWidth="1"/>
    <col min="15377" max="15377" width="11.5703125" style="76" bestFit="1" customWidth="1"/>
    <col min="15378" max="15378" width="8.7109375" style="76" customWidth="1"/>
    <col min="15379" max="15379" width="10.28515625" style="76" bestFit="1" customWidth="1"/>
    <col min="15380" max="15380" width="11.5703125" style="76" bestFit="1" customWidth="1"/>
    <col min="15381" max="15381" width="7.5703125" style="76" customWidth="1"/>
    <col min="15382" max="15382" width="10.28515625" style="76" bestFit="1" customWidth="1"/>
    <col min="15383" max="15383" width="11.5703125" style="76" bestFit="1" customWidth="1"/>
    <col min="15384" max="15384" width="7.7109375" style="76" bestFit="1" customWidth="1"/>
    <col min="15385" max="15385" width="10.28515625" style="76" bestFit="1" customWidth="1"/>
    <col min="15386" max="15386" width="11.5703125" style="76" bestFit="1" customWidth="1"/>
    <col min="15387" max="15387" width="17.28515625" style="76" bestFit="1" customWidth="1"/>
    <col min="15388" max="15388" width="10.28515625" style="76" bestFit="1" customWidth="1"/>
    <col min="15389" max="15624" width="8.7109375" style="76"/>
    <col min="15625" max="15625" width="36.28515625" style="76" customWidth="1"/>
    <col min="15626" max="15626" width="22.28515625" style="76" bestFit="1" customWidth="1"/>
    <col min="15627" max="15628" width="8.7109375" style="76" customWidth="1"/>
    <col min="15629" max="15629" width="10.7109375" style="76" bestFit="1" customWidth="1"/>
    <col min="15630" max="15630" width="13.7109375" style="76" bestFit="1" customWidth="1"/>
    <col min="15631" max="15631" width="7.7109375" style="76" customWidth="1"/>
    <col min="15632" max="15632" width="10.28515625" style="76" bestFit="1" customWidth="1"/>
    <col min="15633" max="15633" width="11.5703125" style="76" bestFit="1" customWidth="1"/>
    <col min="15634" max="15634" width="8.7109375" style="76" customWidth="1"/>
    <col min="15635" max="15635" width="10.28515625" style="76" bestFit="1" customWidth="1"/>
    <col min="15636" max="15636" width="11.5703125" style="76" bestFit="1" customWidth="1"/>
    <col min="15637" max="15637" width="7.5703125" style="76" customWidth="1"/>
    <col min="15638" max="15638" width="10.28515625" style="76" bestFit="1" customWidth="1"/>
    <col min="15639" max="15639" width="11.5703125" style="76" bestFit="1" customWidth="1"/>
    <col min="15640" max="15640" width="7.7109375" style="76" bestFit="1" customWidth="1"/>
    <col min="15641" max="15641" width="10.28515625" style="76" bestFit="1" customWidth="1"/>
    <col min="15642" max="15642" width="11.5703125" style="76" bestFit="1" customWidth="1"/>
    <col min="15643" max="15643" width="17.28515625" style="76" bestFit="1" customWidth="1"/>
    <col min="15644" max="15644" width="10.28515625" style="76" bestFit="1" customWidth="1"/>
    <col min="15645" max="15880" width="8.7109375" style="76"/>
    <col min="15881" max="15881" width="36.28515625" style="76" customWidth="1"/>
    <col min="15882" max="15882" width="22.28515625" style="76" bestFit="1" customWidth="1"/>
    <col min="15883" max="15884" width="8.7109375" style="76" customWidth="1"/>
    <col min="15885" max="15885" width="10.7109375" style="76" bestFit="1" customWidth="1"/>
    <col min="15886" max="15886" width="13.7109375" style="76" bestFit="1" customWidth="1"/>
    <col min="15887" max="15887" width="7.7109375" style="76" customWidth="1"/>
    <col min="15888" max="15888" width="10.28515625" style="76" bestFit="1" customWidth="1"/>
    <col min="15889" max="15889" width="11.5703125" style="76" bestFit="1" customWidth="1"/>
    <col min="15890" max="15890" width="8.7109375" style="76" customWidth="1"/>
    <col min="15891" max="15891" width="10.28515625" style="76" bestFit="1" customWidth="1"/>
    <col min="15892" max="15892" width="11.5703125" style="76" bestFit="1" customWidth="1"/>
    <col min="15893" max="15893" width="7.5703125" style="76" customWidth="1"/>
    <col min="15894" max="15894" width="10.28515625" style="76" bestFit="1" customWidth="1"/>
    <col min="15895" max="15895" width="11.5703125" style="76" bestFit="1" customWidth="1"/>
    <col min="15896" max="15896" width="7.7109375" style="76" bestFit="1" customWidth="1"/>
    <col min="15897" max="15897" width="10.28515625" style="76" bestFit="1" customWidth="1"/>
    <col min="15898" max="15898" width="11.5703125" style="76" bestFit="1" customWidth="1"/>
    <col min="15899" max="15899" width="17.28515625" style="76" bestFit="1" customWidth="1"/>
    <col min="15900" max="15900" width="10.28515625" style="76" bestFit="1" customWidth="1"/>
    <col min="15901" max="16136" width="8.7109375" style="76"/>
    <col min="16137" max="16137" width="36.28515625" style="76" customWidth="1"/>
    <col min="16138" max="16138" width="22.28515625" style="76" bestFit="1" customWidth="1"/>
    <col min="16139" max="16140" width="8.7109375" style="76" customWidth="1"/>
    <col min="16141" max="16141" width="10.7109375" style="76" bestFit="1" customWidth="1"/>
    <col min="16142" max="16142" width="13.7109375" style="76" bestFit="1" customWidth="1"/>
    <col min="16143" max="16143" width="7.7109375" style="76" customWidth="1"/>
    <col min="16144" max="16144" width="10.28515625" style="76" bestFit="1" customWidth="1"/>
    <col min="16145" max="16145" width="11.5703125" style="76" bestFit="1" customWidth="1"/>
    <col min="16146" max="16146" width="8.7109375" style="76" customWidth="1"/>
    <col min="16147" max="16147" width="10.28515625" style="76" bestFit="1" customWidth="1"/>
    <col min="16148" max="16148" width="11.5703125" style="76" bestFit="1" customWidth="1"/>
    <col min="16149" max="16149" width="7.5703125" style="76" customWidth="1"/>
    <col min="16150" max="16150" width="10.28515625" style="76" bestFit="1" customWidth="1"/>
    <col min="16151" max="16151" width="11.5703125" style="76" bestFit="1" customWidth="1"/>
    <col min="16152" max="16152" width="7.7109375" style="76" bestFit="1" customWidth="1"/>
    <col min="16153" max="16153" width="10.28515625" style="76" bestFit="1" customWidth="1"/>
    <col min="16154" max="16154" width="11.5703125" style="76" bestFit="1" customWidth="1"/>
    <col min="16155" max="16155" width="17.28515625" style="76" bestFit="1" customWidth="1"/>
    <col min="16156" max="16156" width="10.28515625" style="76" bestFit="1" customWidth="1"/>
    <col min="16157" max="16384" width="8.7109375" style="76"/>
  </cols>
  <sheetData>
    <row r="1" spans="1:36" ht="15" thickBot="1"/>
    <row r="2" spans="1:36" ht="23.65" customHeight="1">
      <c r="A2" s="296" t="s">
        <v>62</v>
      </c>
      <c r="B2" s="298" t="s">
        <v>63</v>
      </c>
      <c r="C2" s="291" t="s">
        <v>64</v>
      </c>
      <c r="D2" s="292"/>
      <c r="E2" s="292"/>
      <c r="F2" s="293"/>
      <c r="G2" s="291" t="s">
        <v>65</v>
      </c>
      <c r="H2" s="292"/>
      <c r="I2" s="292"/>
      <c r="J2" s="293"/>
      <c r="K2" s="291" t="s">
        <v>66</v>
      </c>
      <c r="L2" s="292"/>
      <c r="M2" s="292"/>
      <c r="N2" s="293"/>
      <c r="O2" s="291" t="s">
        <v>67</v>
      </c>
      <c r="P2" s="292"/>
      <c r="Q2" s="292"/>
      <c r="R2" s="293"/>
      <c r="S2" s="291" t="s">
        <v>68</v>
      </c>
      <c r="T2" s="292"/>
      <c r="U2" s="292"/>
      <c r="V2" s="293"/>
      <c r="W2" s="294" t="s">
        <v>69</v>
      </c>
      <c r="AE2" s="78"/>
    </row>
    <row r="3" spans="1:36" ht="47.65" customHeight="1">
      <c r="A3" s="297"/>
      <c r="B3" s="299"/>
      <c r="C3" s="233" t="s">
        <v>70</v>
      </c>
      <c r="D3" s="234" t="s">
        <v>71</v>
      </c>
      <c r="E3" s="235" t="s">
        <v>72</v>
      </c>
      <c r="F3" s="236" t="s">
        <v>69</v>
      </c>
      <c r="G3" s="233" t="s">
        <v>70</v>
      </c>
      <c r="H3" s="234" t="s">
        <v>71</v>
      </c>
      <c r="I3" s="237" t="s">
        <v>72</v>
      </c>
      <c r="J3" s="238" t="s">
        <v>69</v>
      </c>
      <c r="K3" s="233" t="s">
        <v>70</v>
      </c>
      <c r="L3" s="234" t="s">
        <v>71</v>
      </c>
      <c r="M3" s="235" t="s">
        <v>72</v>
      </c>
      <c r="N3" s="238" t="s">
        <v>69</v>
      </c>
      <c r="O3" s="233" t="s">
        <v>70</v>
      </c>
      <c r="P3" s="234" t="s">
        <v>71</v>
      </c>
      <c r="Q3" s="237" t="s">
        <v>72</v>
      </c>
      <c r="R3" s="238" t="s">
        <v>69</v>
      </c>
      <c r="S3" s="233" t="s">
        <v>70</v>
      </c>
      <c r="T3" s="234" t="s">
        <v>71</v>
      </c>
      <c r="U3" s="237" t="s">
        <v>72</v>
      </c>
      <c r="V3" s="238" t="s">
        <v>69</v>
      </c>
      <c r="W3" s="295"/>
      <c r="AE3" s="78"/>
      <c r="AF3" s="76" t="s">
        <v>73</v>
      </c>
    </row>
    <row r="4" spans="1:36" ht="21">
      <c r="A4" s="239" t="s">
        <v>74</v>
      </c>
      <c r="B4" s="171"/>
      <c r="C4" s="172"/>
      <c r="D4" s="173"/>
      <c r="E4" s="174"/>
      <c r="F4" s="175"/>
      <c r="G4" s="172"/>
      <c r="H4" s="173"/>
      <c r="I4" s="182"/>
      <c r="J4" s="176"/>
      <c r="K4" s="172"/>
      <c r="L4" s="173"/>
      <c r="M4" s="174"/>
      <c r="N4" s="176"/>
      <c r="O4" s="193"/>
      <c r="P4" s="173"/>
      <c r="Q4" s="182"/>
      <c r="R4" s="176"/>
      <c r="S4" s="193"/>
      <c r="T4" s="173"/>
      <c r="U4" s="182"/>
      <c r="V4" s="197"/>
      <c r="W4" s="176"/>
      <c r="AE4" s="79" t="s">
        <v>75</v>
      </c>
      <c r="AF4" s="79" t="s">
        <v>76</v>
      </c>
      <c r="AG4" s="79" t="s">
        <v>77</v>
      </c>
    </row>
    <row r="5" spans="1:36" s="83" customFormat="1" ht="16.5" customHeight="1" outlineLevel="1">
      <c r="A5" s="240" t="s">
        <v>78</v>
      </c>
      <c r="B5" s="80"/>
      <c r="C5" s="126"/>
      <c r="D5" s="139"/>
      <c r="E5" s="156"/>
      <c r="F5" s="81"/>
      <c r="G5" s="126"/>
      <c r="H5" s="139"/>
      <c r="I5" s="183"/>
      <c r="J5" s="177"/>
      <c r="K5" s="126"/>
      <c r="L5" s="139"/>
      <c r="M5" s="156"/>
      <c r="N5" s="177"/>
      <c r="O5" s="126"/>
      <c r="P5" s="139"/>
      <c r="Q5" s="183"/>
      <c r="R5" s="177"/>
      <c r="S5" s="126"/>
      <c r="T5" s="139"/>
      <c r="U5" s="183"/>
      <c r="V5" s="177"/>
      <c r="W5" s="194"/>
      <c r="X5" s="82"/>
      <c r="Y5" s="76"/>
      <c r="Z5" s="76"/>
      <c r="AA5" s="76"/>
      <c r="AB5" s="76"/>
      <c r="AC5" s="76"/>
      <c r="AD5" s="76"/>
      <c r="AE5" s="78"/>
    </row>
    <row r="6" spans="1:36" s="83" customFormat="1" ht="15.6" outlineLevel="1">
      <c r="A6" s="248" t="s">
        <v>79</v>
      </c>
      <c r="B6" s="85"/>
      <c r="C6" s="126"/>
      <c r="D6" s="139"/>
      <c r="E6" s="156"/>
      <c r="F6" s="81"/>
      <c r="G6" s="126"/>
      <c r="H6" s="139"/>
      <c r="I6" s="183"/>
      <c r="J6" s="177"/>
      <c r="K6" s="126"/>
      <c r="L6" s="139"/>
      <c r="M6" s="156"/>
      <c r="N6" s="177"/>
      <c r="O6" s="126"/>
      <c r="P6" s="139"/>
      <c r="Q6" s="183"/>
      <c r="R6" s="177"/>
      <c r="S6" s="126"/>
      <c r="T6" s="139"/>
      <c r="U6" s="183"/>
      <c r="V6" s="177"/>
      <c r="W6" s="194"/>
      <c r="X6" s="86"/>
      <c r="Y6" s="76"/>
      <c r="Z6" s="76"/>
      <c r="AA6" s="76"/>
      <c r="AB6" s="76"/>
      <c r="AC6" s="76"/>
      <c r="AD6" s="76"/>
      <c r="AE6" s="78"/>
    </row>
    <row r="7" spans="1:36" ht="15" customHeight="1" outlineLevel="1">
      <c r="A7" s="232" t="s">
        <v>80</v>
      </c>
      <c r="B7" s="219"/>
      <c r="C7" s="127"/>
      <c r="D7" s="140"/>
      <c r="E7" s="157"/>
      <c r="F7" s="87">
        <f>C7*D7*E7</f>
        <v>0</v>
      </c>
      <c r="G7" s="127"/>
      <c r="H7" s="140"/>
      <c r="I7" s="122"/>
      <c r="J7" s="87">
        <f>G7*H7*I7</f>
        <v>0</v>
      </c>
      <c r="K7" s="127"/>
      <c r="L7" s="140"/>
      <c r="M7" s="122"/>
      <c r="N7" s="87">
        <f>K7*L7*M7</f>
        <v>0</v>
      </c>
      <c r="O7" s="127"/>
      <c r="P7" s="140"/>
      <c r="Q7" s="122"/>
      <c r="R7" s="87">
        <f>O7*P7*Q7</f>
        <v>0</v>
      </c>
      <c r="S7" s="127"/>
      <c r="T7" s="140"/>
      <c r="U7" s="122"/>
      <c r="V7" s="87">
        <f>S7*T7*U7</f>
        <v>0</v>
      </c>
      <c r="W7" s="178">
        <f>F7+J7+N7+R7+V7</f>
        <v>0</v>
      </c>
      <c r="X7" s="88"/>
      <c r="Y7" s="82"/>
      <c r="Z7" s="89"/>
      <c r="AA7" s="89"/>
      <c r="AE7" s="78">
        <v>180</v>
      </c>
      <c r="AF7" s="90" t="s">
        <v>81</v>
      </c>
      <c r="AG7" s="90" t="s">
        <v>82</v>
      </c>
      <c r="AH7" s="91"/>
      <c r="AJ7" s="92"/>
    </row>
    <row r="8" spans="1:36" ht="15" customHeight="1" outlineLevel="1">
      <c r="A8" s="121"/>
      <c r="B8" s="85"/>
      <c r="C8" s="126"/>
      <c r="D8" s="139"/>
      <c r="E8" s="156"/>
      <c r="F8" s="87">
        <f>C8*D8*E8</f>
        <v>0</v>
      </c>
      <c r="G8" s="126"/>
      <c r="H8" s="139"/>
      <c r="I8" s="156"/>
      <c r="J8" s="87">
        <f t="shared" ref="J8" si="0">G8*H8*I8</f>
        <v>0</v>
      </c>
      <c r="K8" s="126"/>
      <c r="L8" s="139"/>
      <c r="M8" s="156"/>
      <c r="N8" s="87">
        <f t="shared" ref="N8" si="1">K8*L8*M8</f>
        <v>0</v>
      </c>
      <c r="O8" s="126"/>
      <c r="P8" s="139"/>
      <c r="Q8" s="156"/>
      <c r="R8" s="87">
        <f t="shared" ref="R8" si="2">O8*P8*Q8</f>
        <v>0</v>
      </c>
      <c r="S8" s="126"/>
      <c r="T8" s="139"/>
      <c r="U8" s="156"/>
      <c r="V8" s="87">
        <f t="shared" ref="V8" si="3">S8*T8*U8</f>
        <v>0</v>
      </c>
      <c r="W8" s="203">
        <f>F8+J8+N8+R8+V8</f>
        <v>0</v>
      </c>
      <c r="X8" s="88"/>
      <c r="Y8" s="82"/>
      <c r="Z8" s="89"/>
      <c r="AA8" s="89"/>
      <c r="AE8" s="78"/>
      <c r="AF8" s="93"/>
      <c r="AG8" s="93"/>
      <c r="AH8" s="91"/>
      <c r="AJ8" s="92"/>
    </row>
    <row r="9" spans="1:36" ht="15" customHeight="1" outlineLevel="1">
      <c r="A9" s="241" t="s">
        <v>83</v>
      </c>
      <c r="B9" s="94"/>
      <c r="C9" s="128"/>
      <c r="D9" s="141"/>
      <c r="E9" s="158"/>
      <c r="F9" s="95">
        <f>SUM(F7:F8)</f>
        <v>0</v>
      </c>
      <c r="G9" s="128"/>
      <c r="H9" s="141"/>
      <c r="I9" s="184"/>
      <c r="J9" s="95">
        <f>SUM(J7:J8)</f>
        <v>0</v>
      </c>
      <c r="K9" s="128"/>
      <c r="L9" s="141"/>
      <c r="M9" s="158"/>
      <c r="N9" s="95">
        <f>SUM(N7:N8)</f>
        <v>0</v>
      </c>
      <c r="O9" s="128"/>
      <c r="P9" s="141"/>
      <c r="Q9" s="184"/>
      <c r="R9" s="95">
        <f>SUM(R7:R8)</f>
        <v>0</v>
      </c>
      <c r="S9" s="128"/>
      <c r="T9" s="141"/>
      <c r="U9" s="184"/>
      <c r="V9" s="95">
        <f>SUM(V7:V8)</f>
        <v>0</v>
      </c>
      <c r="W9" s="195">
        <f>+F9+J9+N9+R9+V9</f>
        <v>0</v>
      </c>
      <c r="AE9" s="78"/>
      <c r="AF9" s="90"/>
      <c r="AG9" s="90" t="s">
        <v>84</v>
      </c>
    </row>
    <row r="10" spans="1:36" ht="15" customHeight="1" outlineLevel="1">
      <c r="A10" s="248" t="s">
        <v>85</v>
      </c>
      <c r="B10" s="96"/>
      <c r="C10" s="129"/>
      <c r="D10" s="142"/>
      <c r="E10" s="159"/>
      <c r="F10" s="87"/>
      <c r="G10" s="129"/>
      <c r="H10" s="142"/>
      <c r="I10" s="185"/>
      <c r="J10" s="178"/>
      <c r="K10" s="129"/>
      <c r="L10" s="142"/>
      <c r="M10" s="159"/>
      <c r="N10" s="178"/>
      <c r="O10" s="129"/>
      <c r="P10" s="142"/>
      <c r="Q10" s="185"/>
      <c r="R10" s="178"/>
      <c r="S10" s="129"/>
      <c r="T10" s="142"/>
      <c r="U10" s="185"/>
      <c r="V10" s="178"/>
      <c r="W10" s="180"/>
      <c r="X10" s="86"/>
      <c r="AE10" s="78"/>
      <c r="AF10" s="90"/>
      <c r="AG10" s="90" t="s">
        <v>84</v>
      </c>
      <c r="AJ10" s="92"/>
    </row>
    <row r="11" spans="1:36" ht="15" customHeight="1" outlineLevel="1">
      <c r="A11" s="232" t="s">
        <v>80</v>
      </c>
      <c r="B11" s="96"/>
      <c r="C11" s="129"/>
      <c r="D11" s="142"/>
      <c r="E11" s="159"/>
      <c r="F11" s="87">
        <f>C11*D11*E11</f>
        <v>0</v>
      </c>
      <c r="G11" s="129"/>
      <c r="H11" s="142"/>
      <c r="I11" s="159"/>
      <c r="J11" s="87">
        <f t="shared" ref="J11:J12" si="4">G11*H11*I11</f>
        <v>0</v>
      </c>
      <c r="K11" s="129"/>
      <c r="L11" s="142"/>
      <c r="M11" s="159"/>
      <c r="N11" s="87">
        <f t="shared" ref="N11:N12" si="5">K11*L11*M11</f>
        <v>0</v>
      </c>
      <c r="O11" s="129"/>
      <c r="P11" s="142"/>
      <c r="Q11" s="159"/>
      <c r="R11" s="87">
        <f t="shared" ref="R11:R12" si="6">O11*P11*Q11</f>
        <v>0</v>
      </c>
      <c r="S11" s="129"/>
      <c r="T11" s="142"/>
      <c r="U11" s="159"/>
      <c r="V11" s="87">
        <f t="shared" ref="V11:V12" si="7">S11*T11*U11</f>
        <v>0</v>
      </c>
      <c r="W11" s="180">
        <f t="shared" ref="W11:W12" si="8">F11+J11+N11+R11+V11</f>
        <v>0</v>
      </c>
      <c r="X11" s="86"/>
      <c r="AE11" s="78"/>
      <c r="AF11" s="90"/>
      <c r="AG11" s="90"/>
      <c r="AJ11" s="92"/>
    </row>
    <row r="12" spans="1:36" ht="15" customHeight="1" outlineLevel="1">
      <c r="A12" s="97"/>
      <c r="B12" s="96"/>
      <c r="C12" s="129"/>
      <c r="D12" s="142"/>
      <c r="F12" s="87">
        <f>C12*D12*E12</f>
        <v>0</v>
      </c>
      <c r="G12" s="129"/>
      <c r="H12" s="142"/>
      <c r="I12" s="155"/>
      <c r="J12" s="87">
        <f t="shared" si="4"/>
        <v>0</v>
      </c>
      <c r="K12" s="129"/>
      <c r="L12" s="142"/>
      <c r="N12" s="87">
        <f t="shared" si="5"/>
        <v>0</v>
      </c>
      <c r="O12" s="129"/>
      <c r="P12" s="142"/>
      <c r="Q12" s="155"/>
      <c r="R12" s="87">
        <f t="shared" si="6"/>
        <v>0</v>
      </c>
      <c r="S12" s="129"/>
      <c r="T12" s="142"/>
      <c r="U12" s="155"/>
      <c r="V12" s="87">
        <f t="shared" si="7"/>
        <v>0</v>
      </c>
      <c r="W12" s="202">
        <f t="shared" si="8"/>
        <v>0</v>
      </c>
      <c r="X12" s="86"/>
      <c r="AE12" s="78">
        <v>186</v>
      </c>
      <c r="AF12" s="90" t="s">
        <v>86</v>
      </c>
      <c r="AG12" s="90" t="s">
        <v>87</v>
      </c>
    </row>
    <row r="13" spans="1:36" ht="15" customHeight="1" outlineLevel="1">
      <c r="A13" s="241" t="s">
        <v>88</v>
      </c>
      <c r="B13" s="94"/>
      <c r="C13" s="128"/>
      <c r="D13" s="141"/>
      <c r="E13" s="158"/>
      <c r="F13" s="198">
        <f>C13*D13*E13</f>
        <v>0</v>
      </c>
      <c r="G13" s="128"/>
      <c r="H13" s="141"/>
      <c r="I13" s="184"/>
      <c r="J13" s="198">
        <f>+SUM(J11:J12)</f>
        <v>0</v>
      </c>
      <c r="K13" s="128"/>
      <c r="L13" s="141"/>
      <c r="M13" s="158"/>
      <c r="N13" s="198">
        <f>+SUM(N11:N12)</f>
        <v>0</v>
      </c>
      <c r="O13" s="128"/>
      <c r="P13" s="141"/>
      <c r="Q13" s="184"/>
      <c r="R13" s="198">
        <f>+SUM(R11:R12)</f>
        <v>0</v>
      </c>
      <c r="S13" s="128"/>
      <c r="T13" s="141"/>
      <c r="U13" s="184"/>
      <c r="V13" s="198">
        <f>+SUM(V11:V12)</f>
        <v>0</v>
      </c>
      <c r="W13" s="195">
        <f>F13+J13+N13+R13+V13</f>
        <v>0</v>
      </c>
      <c r="AE13" s="78"/>
      <c r="AF13" s="90"/>
      <c r="AG13" s="90"/>
    </row>
    <row r="14" spans="1:36" s="83" customFormat="1" ht="15" customHeight="1" outlineLevel="1">
      <c r="A14" s="248" t="s">
        <v>89</v>
      </c>
      <c r="B14" s="96"/>
      <c r="C14" s="129"/>
      <c r="D14" s="142"/>
      <c r="E14" s="159"/>
      <c r="F14" s="87"/>
      <c r="G14" s="129"/>
      <c r="H14" s="142"/>
      <c r="I14" s="185"/>
      <c r="J14" s="178"/>
      <c r="K14" s="129"/>
      <c r="L14" s="142"/>
      <c r="M14" s="159"/>
      <c r="N14" s="178"/>
      <c r="O14" s="129"/>
      <c r="P14" s="142"/>
      <c r="Q14" s="185"/>
      <c r="R14" s="178"/>
      <c r="S14" s="129"/>
      <c r="T14" s="142"/>
      <c r="U14" s="185"/>
      <c r="V14" s="178"/>
      <c r="W14" s="178"/>
      <c r="X14" s="76"/>
      <c r="Y14" s="76"/>
      <c r="Z14" s="76"/>
      <c r="AA14" s="76"/>
      <c r="AB14" s="76"/>
      <c r="AC14" s="76"/>
      <c r="AD14" s="76"/>
      <c r="AE14" s="78"/>
      <c r="AF14" s="90"/>
      <c r="AG14" s="90" t="s">
        <v>84</v>
      </c>
      <c r="AH14" s="98"/>
      <c r="AI14" s="99"/>
      <c r="AJ14" s="76"/>
    </row>
    <row r="15" spans="1:36" s="83" customFormat="1" ht="15" customHeight="1" outlineLevel="1">
      <c r="A15" s="232" t="s">
        <v>80</v>
      </c>
      <c r="B15" s="96"/>
      <c r="C15" s="129"/>
      <c r="D15" s="142"/>
      <c r="E15" s="159"/>
      <c r="F15" s="87">
        <f>C15*D15*E15</f>
        <v>0</v>
      </c>
      <c r="G15" s="129"/>
      <c r="H15" s="142"/>
      <c r="I15" s="159"/>
      <c r="J15" s="87">
        <f t="shared" ref="J15" si="9">G15*H15*I15</f>
        <v>0</v>
      </c>
      <c r="K15" s="129"/>
      <c r="L15" s="142"/>
      <c r="M15" s="159"/>
      <c r="N15" s="87">
        <f t="shared" ref="N15" si="10">K15*L15*M15</f>
        <v>0</v>
      </c>
      <c r="O15" s="129"/>
      <c r="P15" s="142"/>
      <c r="Q15" s="159"/>
      <c r="R15" s="87">
        <f t="shared" ref="R15" si="11">O15*P15*Q15</f>
        <v>0</v>
      </c>
      <c r="S15" s="129"/>
      <c r="T15" s="142"/>
      <c r="U15" s="159"/>
      <c r="V15" s="87">
        <f t="shared" ref="V15" si="12">S15*T15*U15</f>
        <v>0</v>
      </c>
      <c r="W15" s="178">
        <f t="shared" ref="W15:W16" si="13">F15+J15+N15+R15+V15</f>
        <v>0</v>
      </c>
      <c r="X15" s="76"/>
      <c r="Y15" s="76"/>
      <c r="Z15" s="76"/>
      <c r="AA15" s="76"/>
      <c r="AB15" s="76"/>
      <c r="AC15" s="76"/>
      <c r="AD15" s="76"/>
      <c r="AE15" s="78"/>
      <c r="AF15" s="90"/>
      <c r="AG15" s="90"/>
      <c r="AH15" s="98"/>
      <c r="AI15" s="99"/>
      <c r="AJ15" s="76"/>
    </row>
    <row r="16" spans="1:36" s="83" customFormat="1" ht="15" customHeight="1" outlineLevel="1">
      <c r="A16" s="100"/>
      <c r="B16" s="96"/>
      <c r="C16" s="129"/>
      <c r="D16" s="142"/>
      <c r="E16" s="155"/>
      <c r="F16" s="87">
        <f t="shared" ref="F16" si="14">C16*E16</f>
        <v>0</v>
      </c>
      <c r="G16" s="129"/>
      <c r="H16" s="142"/>
      <c r="I16" s="155"/>
      <c r="J16" s="87">
        <f t="shared" ref="J16" si="15">G16*I16</f>
        <v>0</v>
      </c>
      <c r="K16" s="129"/>
      <c r="L16" s="142"/>
      <c r="M16" s="155"/>
      <c r="N16" s="87">
        <f t="shared" ref="N16" si="16">K16*M16</f>
        <v>0</v>
      </c>
      <c r="O16" s="129"/>
      <c r="P16" s="142"/>
      <c r="Q16" s="155"/>
      <c r="R16" s="87">
        <f t="shared" ref="R16" si="17">O16*Q16</f>
        <v>0</v>
      </c>
      <c r="S16" s="129"/>
      <c r="T16" s="142"/>
      <c r="U16" s="155"/>
      <c r="V16" s="87">
        <f t="shared" ref="V16" si="18">S16*U16</f>
        <v>0</v>
      </c>
      <c r="W16" s="203">
        <f t="shared" si="13"/>
        <v>0</v>
      </c>
      <c r="X16" s="76"/>
      <c r="Y16" s="76"/>
      <c r="Z16" s="76"/>
      <c r="AA16" s="76"/>
      <c r="AB16" s="76"/>
      <c r="AC16" s="76"/>
      <c r="AD16" s="76"/>
      <c r="AE16" s="78">
        <v>178</v>
      </c>
      <c r="AF16" s="90" t="s">
        <v>90</v>
      </c>
      <c r="AG16" s="90" t="s">
        <v>91</v>
      </c>
      <c r="AH16" s="98"/>
      <c r="AI16" s="99"/>
      <c r="AJ16" s="76"/>
    </row>
    <row r="17" spans="1:36" s="83" customFormat="1" ht="15" customHeight="1" outlineLevel="1">
      <c r="A17" s="241" t="s">
        <v>92</v>
      </c>
      <c r="B17" s="94"/>
      <c r="C17" s="128"/>
      <c r="D17" s="141"/>
      <c r="E17" s="158"/>
      <c r="F17" s="95">
        <f>SUM(F16:F16)</f>
        <v>0</v>
      </c>
      <c r="G17" s="128"/>
      <c r="H17" s="141"/>
      <c r="I17" s="184"/>
      <c r="J17" s="95">
        <f>SUM(J16:J16)</f>
        <v>0</v>
      </c>
      <c r="K17" s="128"/>
      <c r="L17" s="141"/>
      <c r="M17" s="158"/>
      <c r="N17" s="95">
        <f>SUM(N16:N16)</f>
        <v>0</v>
      </c>
      <c r="O17" s="128"/>
      <c r="P17" s="141"/>
      <c r="Q17" s="184"/>
      <c r="R17" s="95">
        <f>SUM(R16:R16)</f>
        <v>0</v>
      </c>
      <c r="S17" s="128"/>
      <c r="T17" s="141"/>
      <c r="U17" s="184"/>
      <c r="V17" s="95">
        <f>SUM(V16:V16)</f>
        <v>0</v>
      </c>
      <c r="W17" s="195">
        <f>F17+J17+N17+R17+V17</f>
        <v>0</v>
      </c>
      <c r="X17" s="76"/>
      <c r="Y17" s="76"/>
      <c r="Z17" s="76"/>
      <c r="AA17" s="76"/>
      <c r="AB17" s="76"/>
      <c r="AC17" s="76"/>
      <c r="AD17" s="76"/>
      <c r="AE17" s="78"/>
      <c r="AF17" s="93"/>
      <c r="AG17" s="93"/>
      <c r="AH17" s="98"/>
      <c r="AI17" s="99"/>
      <c r="AJ17" s="76"/>
    </row>
    <row r="18" spans="1:36" s="212" customFormat="1" ht="15" customHeight="1">
      <c r="A18" s="242" t="s">
        <v>93</v>
      </c>
      <c r="B18" s="101"/>
      <c r="C18" s="130"/>
      <c r="D18" s="143"/>
      <c r="E18" s="160"/>
      <c r="F18" s="102">
        <f>F9+F13+F17</f>
        <v>0</v>
      </c>
      <c r="G18" s="130"/>
      <c r="H18" s="143"/>
      <c r="I18" s="186"/>
      <c r="J18" s="102">
        <f>J9+J13+J17</f>
        <v>0</v>
      </c>
      <c r="K18" s="130"/>
      <c r="L18" s="143"/>
      <c r="M18" s="160"/>
      <c r="N18" s="102">
        <f>N9+N13+N17</f>
        <v>0</v>
      </c>
      <c r="O18" s="130"/>
      <c r="P18" s="143"/>
      <c r="Q18" s="186"/>
      <c r="R18" s="102">
        <f>R9+R13+R17</f>
        <v>0</v>
      </c>
      <c r="S18" s="130"/>
      <c r="T18" s="143"/>
      <c r="U18" s="186"/>
      <c r="V18" s="102">
        <f>V9+V13+V17</f>
        <v>0</v>
      </c>
      <c r="W18" s="213">
        <f>+F18+J18+N18+R18+V18</f>
        <v>0</v>
      </c>
      <c r="X18" s="208"/>
      <c r="Y18" s="208"/>
      <c r="Z18" s="208"/>
      <c r="AA18" s="208"/>
      <c r="AB18" s="208"/>
      <c r="AC18" s="207"/>
      <c r="AD18" s="207"/>
      <c r="AE18" s="208"/>
      <c r="AG18" s="212" t="s">
        <v>84</v>
      </c>
      <c r="AJ18" s="207"/>
    </row>
    <row r="19" spans="1:36" s="83" customFormat="1" ht="15" customHeight="1" outlineLevel="1">
      <c r="A19" s="248" t="s">
        <v>94</v>
      </c>
      <c r="B19" s="85"/>
      <c r="C19" s="126"/>
      <c r="D19" s="139"/>
      <c r="E19" s="156"/>
      <c r="F19" s="81"/>
      <c r="G19" s="126"/>
      <c r="H19" s="139"/>
      <c r="I19" s="183"/>
      <c r="J19" s="177"/>
      <c r="K19" s="126"/>
      <c r="L19" s="139"/>
      <c r="M19" s="156"/>
      <c r="N19" s="177"/>
      <c r="O19" s="126"/>
      <c r="P19" s="139"/>
      <c r="Q19" s="183"/>
      <c r="R19" s="177"/>
      <c r="S19" s="126"/>
      <c r="T19" s="139"/>
      <c r="U19" s="183"/>
      <c r="V19" s="177"/>
      <c r="W19" s="194"/>
      <c r="X19" s="76"/>
      <c r="Y19" s="76"/>
      <c r="Z19" s="76"/>
      <c r="AA19" s="76"/>
      <c r="AB19" s="76"/>
      <c r="AC19" s="76"/>
      <c r="AD19" s="76"/>
      <c r="AE19" s="78"/>
      <c r="AJ19" s="76"/>
    </row>
    <row r="20" spans="1:36" s="83" customFormat="1" ht="15" customHeight="1" outlineLevel="1">
      <c r="A20" s="249" t="s">
        <v>79</v>
      </c>
      <c r="B20" s="96"/>
      <c r="C20" s="129"/>
      <c r="D20" s="142"/>
      <c r="E20" s="155"/>
      <c r="F20" s="87">
        <f>C20*D20*E20</f>
        <v>0</v>
      </c>
      <c r="G20" s="129"/>
      <c r="H20" s="142"/>
      <c r="I20" s="155"/>
      <c r="J20" s="87">
        <f t="shared" ref="J20:J22" si="19">G20*H20*I20</f>
        <v>0</v>
      </c>
      <c r="K20" s="129"/>
      <c r="L20" s="142"/>
      <c r="M20" s="155"/>
      <c r="N20" s="87">
        <f t="shared" ref="N20:N22" si="20">K20*L20*M20</f>
        <v>0</v>
      </c>
      <c r="O20" s="129"/>
      <c r="P20" s="142"/>
      <c r="Q20" s="155"/>
      <c r="R20" s="87">
        <f t="shared" ref="R20:R22" si="21">O20*P20*Q20</f>
        <v>0</v>
      </c>
      <c r="S20" s="129"/>
      <c r="T20" s="142"/>
      <c r="U20" s="155"/>
      <c r="V20" s="87">
        <f t="shared" ref="V20:V22" si="22">S20*T20*U20</f>
        <v>0</v>
      </c>
      <c r="W20" s="178">
        <f t="shared" ref="W20:W22" si="23">F20+J20+N20+R20+V20</f>
        <v>0</v>
      </c>
      <c r="X20" s="76"/>
      <c r="Y20" s="76"/>
      <c r="Z20" s="76"/>
      <c r="AA20" s="76"/>
      <c r="AB20" s="76"/>
      <c r="AC20" s="76"/>
      <c r="AD20" s="76"/>
      <c r="AE20" s="78">
        <v>194</v>
      </c>
      <c r="AF20" s="90" t="s">
        <v>95</v>
      </c>
      <c r="AG20" s="90" t="s">
        <v>96</v>
      </c>
      <c r="AJ20" s="76"/>
    </row>
    <row r="21" spans="1:36" s="83" customFormat="1" ht="15" customHeight="1" outlineLevel="1">
      <c r="A21" s="249" t="s">
        <v>85</v>
      </c>
      <c r="B21" s="96"/>
      <c r="C21" s="129"/>
      <c r="D21" s="142"/>
      <c r="E21" s="155"/>
      <c r="F21" s="87">
        <f>C21*D21*E21</f>
        <v>0</v>
      </c>
      <c r="G21" s="129"/>
      <c r="H21" s="142"/>
      <c r="I21" s="155"/>
      <c r="J21" s="87">
        <f t="shared" si="19"/>
        <v>0</v>
      </c>
      <c r="K21" s="129"/>
      <c r="L21" s="142"/>
      <c r="M21" s="155"/>
      <c r="N21" s="87">
        <f t="shared" si="20"/>
        <v>0</v>
      </c>
      <c r="O21" s="129"/>
      <c r="P21" s="142"/>
      <c r="Q21" s="155"/>
      <c r="R21" s="87">
        <f t="shared" si="21"/>
        <v>0</v>
      </c>
      <c r="S21" s="129"/>
      <c r="T21" s="142"/>
      <c r="U21" s="155"/>
      <c r="V21" s="87">
        <f t="shared" si="22"/>
        <v>0</v>
      </c>
      <c r="W21" s="178">
        <f t="shared" si="23"/>
        <v>0</v>
      </c>
      <c r="X21" s="76"/>
      <c r="Y21" s="76"/>
      <c r="Z21" s="76"/>
      <c r="AA21" s="76"/>
      <c r="AB21" s="76"/>
      <c r="AC21" s="76"/>
      <c r="AD21" s="76"/>
      <c r="AE21" s="103">
        <v>197</v>
      </c>
      <c r="AF21" s="104" t="s">
        <v>97</v>
      </c>
      <c r="AG21" s="104" t="s">
        <v>98</v>
      </c>
      <c r="AJ21" s="76"/>
    </row>
    <row r="22" spans="1:36" s="83" customFormat="1" ht="15" customHeight="1" outlineLevel="1">
      <c r="A22" s="250" t="s">
        <v>99</v>
      </c>
      <c r="B22" s="105"/>
      <c r="C22" s="131"/>
      <c r="D22" s="144"/>
      <c r="E22" s="161"/>
      <c r="F22" s="204">
        <f>C22*D22*E22</f>
        <v>0</v>
      </c>
      <c r="G22" s="131"/>
      <c r="H22" s="144"/>
      <c r="I22" s="161"/>
      <c r="J22" s="204">
        <f t="shared" si="19"/>
        <v>0</v>
      </c>
      <c r="K22" s="131"/>
      <c r="L22" s="144"/>
      <c r="M22" s="161"/>
      <c r="N22" s="204">
        <f t="shared" si="20"/>
        <v>0</v>
      </c>
      <c r="O22" s="131"/>
      <c r="P22" s="144"/>
      <c r="Q22" s="161"/>
      <c r="R22" s="204">
        <f t="shared" si="21"/>
        <v>0</v>
      </c>
      <c r="S22" s="131"/>
      <c r="T22" s="144"/>
      <c r="U22" s="161"/>
      <c r="V22" s="204">
        <f t="shared" si="22"/>
        <v>0</v>
      </c>
      <c r="W22" s="196">
        <f t="shared" si="23"/>
        <v>0</v>
      </c>
      <c r="X22" s="76"/>
      <c r="Y22" s="76"/>
      <c r="Z22" s="76"/>
      <c r="AA22" s="76"/>
      <c r="AB22" s="76"/>
      <c r="AC22" s="76"/>
      <c r="AD22" s="76"/>
      <c r="AE22" s="78">
        <v>193</v>
      </c>
      <c r="AF22" s="90" t="s">
        <v>100</v>
      </c>
      <c r="AG22" s="90" t="s">
        <v>101</v>
      </c>
      <c r="AJ22" s="76"/>
    </row>
    <row r="23" spans="1:36" ht="15" customHeight="1" outlineLevel="1">
      <c r="A23" s="241" t="s">
        <v>102</v>
      </c>
      <c r="B23" s="94"/>
      <c r="C23" s="128"/>
      <c r="D23" s="141"/>
      <c r="E23" s="158"/>
      <c r="F23" s="95">
        <f>+SUM(F20:F22)</f>
        <v>0</v>
      </c>
      <c r="G23" s="128"/>
      <c r="H23" s="141"/>
      <c r="I23" s="184"/>
      <c r="J23" s="95">
        <f>+SUM(J20:J22)</f>
        <v>0</v>
      </c>
      <c r="K23" s="128"/>
      <c r="L23" s="141"/>
      <c r="M23" s="158"/>
      <c r="N23" s="95">
        <f>+SUM(N20:N22)</f>
        <v>0</v>
      </c>
      <c r="O23" s="128"/>
      <c r="P23" s="141"/>
      <c r="Q23" s="184"/>
      <c r="R23" s="95">
        <f>+SUM(R20:R22)</f>
        <v>0</v>
      </c>
      <c r="S23" s="128"/>
      <c r="T23" s="141"/>
      <c r="U23" s="184"/>
      <c r="V23" s="95">
        <f>+SUM(V20:V22)</f>
        <v>0</v>
      </c>
      <c r="W23" s="195">
        <f>+F23+J23+N23+R23+V23</f>
        <v>0</v>
      </c>
      <c r="AE23" s="78"/>
      <c r="AF23" s="90"/>
      <c r="AG23" s="90"/>
    </row>
    <row r="24" spans="1:36" s="83" customFormat="1" ht="15" customHeight="1" outlineLevel="1">
      <c r="A24" s="248" t="s">
        <v>103</v>
      </c>
      <c r="B24" s="106"/>
      <c r="C24" s="129"/>
      <c r="D24" s="142"/>
      <c r="E24" s="155"/>
      <c r="F24" s="107"/>
      <c r="G24" s="129"/>
      <c r="H24" s="142"/>
      <c r="I24" s="123"/>
      <c r="J24" s="180"/>
      <c r="K24" s="129"/>
      <c r="L24" s="142"/>
      <c r="M24" s="155"/>
      <c r="N24" s="180"/>
      <c r="O24" s="129"/>
      <c r="P24" s="142"/>
      <c r="Q24" s="123"/>
      <c r="R24" s="180"/>
      <c r="S24" s="129"/>
      <c r="T24" s="142"/>
      <c r="U24" s="123"/>
      <c r="V24" s="180"/>
      <c r="W24" s="178">
        <f>+F24+J24+N24+R24+V24</f>
        <v>0</v>
      </c>
      <c r="X24" s="76"/>
      <c r="Y24" s="76"/>
      <c r="Z24" s="76"/>
      <c r="AA24" s="76"/>
      <c r="AB24" s="76"/>
      <c r="AC24" s="76"/>
      <c r="AD24" s="76"/>
      <c r="AE24" s="78"/>
      <c r="AF24" s="90"/>
      <c r="AG24" s="90" t="s">
        <v>84</v>
      </c>
      <c r="AJ24" s="76"/>
    </row>
    <row r="25" spans="1:36" s="83" customFormat="1" ht="15" customHeight="1" outlineLevel="1">
      <c r="A25" s="249" t="s">
        <v>79</v>
      </c>
      <c r="B25" s="96"/>
      <c r="C25" s="125"/>
      <c r="D25" s="138"/>
      <c r="E25" s="155"/>
      <c r="F25" s="87">
        <f>C25*D25*E25</f>
        <v>0</v>
      </c>
      <c r="G25" s="125"/>
      <c r="H25" s="138"/>
      <c r="I25" s="123"/>
      <c r="J25" s="87">
        <f>G25*H25*I25</f>
        <v>0</v>
      </c>
      <c r="K25" s="125"/>
      <c r="L25" s="138"/>
      <c r="M25" s="155"/>
      <c r="N25" s="87">
        <f>K25*L25*M25</f>
        <v>0</v>
      </c>
      <c r="O25" s="125"/>
      <c r="P25" s="138"/>
      <c r="Q25" s="123"/>
      <c r="R25" s="87">
        <f>O25*P25*Q25</f>
        <v>0</v>
      </c>
      <c r="S25" s="125"/>
      <c r="T25" s="138"/>
      <c r="U25" s="123"/>
      <c r="V25" s="87">
        <f>S25*T25*U25</f>
        <v>0</v>
      </c>
      <c r="W25" s="178">
        <f t="shared" ref="W25:W26" si="24">F25+J25+N25+R25+V25</f>
        <v>0</v>
      </c>
      <c r="X25" s="76"/>
      <c r="Y25" s="76"/>
      <c r="Z25" s="76"/>
      <c r="AA25" s="76"/>
      <c r="AB25" s="76"/>
      <c r="AC25" s="76"/>
      <c r="AD25" s="76"/>
      <c r="AE25" s="78">
        <v>202</v>
      </c>
      <c r="AF25" s="90" t="s">
        <v>104</v>
      </c>
      <c r="AG25" s="90" t="s">
        <v>105</v>
      </c>
      <c r="AJ25" s="76"/>
    </row>
    <row r="26" spans="1:36" s="83" customFormat="1" ht="15" customHeight="1" outlineLevel="1">
      <c r="A26" s="232" t="s">
        <v>80</v>
      </c>
      <c r="B26" s="96"/>
      <c r="C26" s="125"/>
      <c r="D26" s="138"/>
      <c r="E26" s="155"/>
      <c r="F26" s="87">
        <f>C26*D26*E26</f>
        <v>0</v>
      </c>
      <c r="G26" s="125"/>
      <c r="H26" s="138"/>
      <c r="I26" s="123"/>
      <c r="J26" s="87">
        <f>G26*H26*I26</f>
        <v>0</v>
      </c>
      <c r="K26" s="125"/>
      <c r="L26" s="138"/>
      <c r="M26" s="155"/>
      <c r="N26" s="87">
        <f>K26*L26*M26</f>
        <v>0</v>
      </c>
      <c r="O26" s="125"/>
      <c r="P26" s="138"/>
      <c r="Q26" s="123"/>
      <c r="R26" s="87">
        <f>O26*P26*Q26</f>
        <v>0</v>
      </c>
      <c r="S26" s="125"/>
      <c r="T26" s="138"/>
      <c r="U26" s="123"/>
      <c r="V26" s="87">
        <f>S26*T26*U26</f>
        <v>0</v>
      </c>
      <c r="W26" s="196">
        <f t="shared" si="24"/>
        <v>0</v>
      </c>
      <c r="X26" s="76"/>
      <c r="Y26" s="76"/>
      <c r="Z26" s="76"/>
      <c r="AA26" s="76"/>
      <c r="AB26" s="76"/>
      <c r="AC26" s="76"/>
      <c r="AD26" s="76"/>
      <c r="AE26" s="78"/>
      <c r="AF26" s="93"/>
      <c r="AG26" s="93"/>
      <c r="AJ26" s="76"/>
    </row>
    <row r="27" spans="1:36" ht="15" customHeight="1" outlineLevel="1">
      <c r="A27" s="241" t="s">
        <v>106</v>
      </c>
      <c r="B27" s="94"/>
      <c r="C27" s="128"/>
      <c r="D27" s="141"/>
      <c r="E27" s="158"/>
      <c r="F27" s="95">
        <f>SUM(F25:F26)</f>
        <v>0</v>
      </c>
      <c r="G27" s="128"/>
      <c r="H27" s="141"/>
      <c r="I27" s="184"/>
      <c r="J27" s="95">
        <f>SUM(J25:J26)</f>
        <v>0</v>
      </c>
      <c r="K27" s="128"/>
      <c r="L27" s="141"/>
      <c r="M27" s="158"/>
      <c r="N27" s="95">
        <f>SUM(N25:N26)</f>
        <v>0</v>
      </c>
      <c r="O27" s="128"/>
      <c r="P27" s="141"/>
      <c r="Q27" s="184"/>
      <c r="R27" s="95">
        <f>SUM(R25:R26)</f>
        <v>0</v>
      </c>
      <c r="S27" s="128"/>
      <c r="T27" s="141"/>
      <c r="U27" s="184"/>
      <c r="V27" s="95">
        <f>SUM(V25:V26)</f>
        <v>0</v>
      </c>
      <c r="W27" s="195">
        <f>F27+J27+N27+R27+V27</f>
        <v>0</v>
      </c>
      <c r="AE27" s="78"/>
      <c r="AF27" s="90"/>
      <c r="AG27" s="90"/>
    </row>
    <row r="28" spans="1:36" s="211" customFormat="1" ht="18" outlineLevel="1">
      <c r="A28" s="243" t="s">
        <v>107</v>
      </c>
      <c r="B28" s="205"/>
      <c r="C28" s="134"/>
      <c r="D28" s="149"/>
      <c r="E28" s="206"/>
      <c r="F28" s="116">
        <f>F27+F23</f>
        <v>0</v>
      </c>
      <c r="G28" s="134"/>
      <c r="H28" s="149"/>
      <c r="I28" s="189"/>
      <c r="J28" s="116">
        <f>J27+J23</f>
        <v>0</v>
      </c>
      <c r="K28" s="134"/>
      <c r="L28" s="149"/>
      <c r="M28" s="206"/>
      <c r="N28" s="116">
        <f>N27+N23</f>
        <v>0</v>
      </c>
      <c r="O28" s="134"/>
      <c r="P28" s="149"/>
      <c r="Q28" s="189"/>
      <c r="R28" s="116">
        <f>R27+R23</f>
        <v>0</v>
      </c>
      <c r="S28" s="134"/>
      <c r="T28" s="149"/>
      <c r="U28" s="189"/>
      <c r="V28" s="116">
        <f>V27+V23</f>
        <v>0</v>
      </c>
      <c r="W28" s="213">
        <f>+F28+J28+N28+R28+V28</f>
        <v>0</v>
      </c>
      <c r="X28" s="207"/>
      <c r="Y28" s="207"/>
      <c r="Z28" s="207"/>
      <c r="AA28" s="207"/>
      <c r="AB28" s="207"/>
      <c r="AC28" s="207"/>
      <c r="AD28" s="207"/>
      <c r="AE28" s="208">
        <v>287</v>
      </c>
      <c r="AF28" s="209" t="s">
        <v>108</v>
      </c>
      <c r="AG28" s="209" t="s">
        <v>109</v>
      </c>
      <c r="AH28" s="210"/>
      <c r="AJ28" s="207"/>
    </row>
    <row r="29" spans="1:36" s="109" customFormat="1" ht="15.6" outlineLevel="1">
      <c r="A29" s="248" t="s">
        <v>110</v>
      </c>
      <c r="B29" s="85"/>
      <c r="C29" s="125"/>
      <c r="D29" s="138"/>
      <c r="E29" s="156"/>
      <c r="F29" s="87">
        <f>C29*D29*E29</f>
        <v>0</v>
      </c>
      <c r="G29" s="125"/>
      <c r="H29" s="138"/>
      <c r="I29" s="183"/>
      <c r="J29" s="87">
        <f>G29*H29*I29</f>
        <v>0</v>
      </c>
      <c r="K29" s="125"/>
      <c r="L29" s="138"/>
      <c r="M29" s="156"/>
      <c r="N29" s="87">
        <f>K29*L29*M29</f>
        <v>0</v>
      </c>
      <c r="O29" s="125"/>
      <c r="P29" s="138"/>
      <c r="Q29" s="183"/>
      <c r="R29" s="87">
        <f>O29*P29*Q29</f>
        <v>0</v>
      </c>
      <c r="S29" s="125"/>
      <c r="T29" s="138"/>
      <c r="U29" s="183"/>
      <c r="V29" s="87">
        <f>S29*T29*U29</f>
        <v>0</v>
      </c>
      <c r="W29" s="178">
        <f>F29+J29+N29+R29+V29</f>
        <v>0</v>
      </c>
      <c r="X29" s="76"/>
      <c r="Y29" s="76"/>
      <c r="Z29" s="76"/>
      <c r="AA29" s="76"/>
      <c r="AB29" s="76"/>
      <c r="AC29" s="76"/>
      <c r="AD29" s="76"/>
      <c r="AE29" s="78"/>
      <c r="AF29" s="90"/>
      <c r="AG29" s="90" t="s">
        <v>84</v>
      </c>
      <c r="AH29" s="108"/>
      <c r="AJ29" s="76"/>
    </row>
    <row r="30" spans="1:36" s="109" customFormat="1" outlineLevel="1">
      <c r="A30" s="232" t="s">
        <v>124</v>
      </c>
      <c r="B30" s="85"/>
      <c r="C30" s="125"/>
      <c r="D30" s="138"/>
      <c r="E30" s="156"/>
      <c r="F30" s="87"/>
      <c r="G30" s="125"/>
      <c r="H30" s="138"/>
      <c r="I30" s="183"/>
      <c r="J30" s="87"/>
      <c r="K30" s="125"/>
      <c r="L30" s="138"/>
      <c r="M30" s="156"/>
      <c r="N30" s="87"/>
      <c r="O30" s="125"/>
      <c r="P30" s="138"/>
      <c r="Q30" s="183"/>
      <c r="R30" s="87"/>
      <c r="S30" s="125"/>
      <c r="T30" s="138"/>
      <c r="U30" s="183"/>
      <c r="V30" s="87"/>
      <c r="W30" s="178"/>
      <c r="X30" s="76"/>
      <c r="Y30" s="76"/>
      <c r="Z30" s="76"/>
      <c r="AA30" s="76"/>
      <c r="AB30" s="76"/>
      <c r="AC30" s="76"/>
      <c r="AD30" s="76"/>
      <c r="AE30" s="78"/>
      <c r="AF30" s="90"/>
      <c r="AG30" s="90"/>
      <c r="AH30" s="108"/>
      <c r="AJ30" s="76"/>
    </row>
    <row r="31" spans="1:36" s="109" customFormat="1" ht="15.6" outlineLevel="1">
      <c r="A31" s="248" t="s">
        <v>111</v>
      </c>
      <c r="B31" s="85"/>
      <c r="C31" s="125"/>
      <c r="D31" s="138"/>
      <c r="E31" s="156"/>
      <c r="F31" s="87"/>
      <c r="G31" s="125"/>
      <c r="H31" s="138"/>
      <c r="I31" s="183"/>
      <c r="J31" s="87"/>
      <c r="K31" s="125"/>
      <c r="L31" s="138"/>
      <c r="M31" s="156"/>
      <c r="N31" s="87"/>
      <c r="O31" s="125"/>
      <c r="P31" s="138"/>
      <c r="Q31" s="183"/>
      <c r="R31" s="87"/>
      <c r="S31" s="125"/>
      <c r="T31" s="138"/>
      <c r="U31" s="183"/>
      <c r="V31" s="87"/>
      <c r="W31" s="178"/>
      <c r="X31" s="76"/>
      <c r="Y31" s="76"/>
      <c r="Z31" s="76"/>
      <c r="AA31" s="76"/>
      <c r="AB31" s="76"/>
      <c r="AC31" s="76"/>
      <c r="AD31" s="76"/>
      <c r="AE31" s="78"/>
      <c r="AF31" s="90"/>
      <c r="AG31" s="90"/>
      <c r="AH31" s="108"/>
      <c r="AJ31" s="76"/>
    </row>
    <row r="32" spans="1:36" s="109" customFormat="1" outlineLevel="1">
      <c r="A32" s="232" t="s">
        <v>124</v>
      </c>
      <c r="B32" s="85"/>
      <c r="C32" s="125"/>
      <c r="D32" s="138"/>
      <c r="E32" s="156"/>
      <c r="F32" s="87"/>
      <c r="G32" s="125"/>
      <c r="H32" s="138"/>
      <c r="I32" s="183"/>
      <c r="J32" s="87"/>
      <c r="K32" s="125"/>
      <c r="L32" s="138"/>
      <c r="M32" s="156"/>
      <c r="N32" s="87"/>
      <c r="O32" s="125"/>
      <c r="P32" s="138"/>
      <c r="Q32" s="183"/>
      <c r="R32" s="87"/>
      <c r="S32" s="125"/>
      <c r="T32" s="138"/>
      <c r="U32" s="183"/>
      <c r="V32" s="87"/>
      <c r="W32" s="178"/>
      <c r="X32" s="76"/>
      <c r="Y32" s="76"/>
      <c r="Z32" s="76"/>
      <c r="AA32" s="76"/>
      <c r="AB32" s="76"/>
      <c r="AC32" s="76"/>
      <c r="AD32" s="76"/>
      <c r="AE32" s="78"/>
      <c r="AF32" s="90"/>
      <c r="AG32" s="90"/>
      <c r="AH32" s="108"/>
      <c r="AJ32" s="76"/>
    </row>
    <row r="33" spans="1:36" s="109" customFormat="1" ht="15.6" outlineLevel="1">
      <c r="A33" s="248" t="s">
        <v>112</v>
      </c>
      <c r="B33" s="96"/>
      <c r="C33" s="125"/>
      <c r="D33" s="138"/>
      <c r="E33" s="155"/>
      <c r="F33" s="87">
        <f>C33*D33*E33</f>
        <v>0</v>
      </c>
      <c r="G33" s="125"/>
      <c r="H33" s="138"/>
      <c r="I33" s="123"/>
      <c r="J33" s="87">
        <f>G33*H33*I33</f>
        <v>0</v>
      </c>
      <c r="K33" s="125"/>
      <c r="L33" s="138"/>
      <c r="M33" s="155"/>
      <c r="N33" s="87">
        <f>K33*L33*M33</f>
        <v>0</v>
      </c>
      <c r="O33" s="125"/>
      <c r="P33" s="138"/>
      <c r="Q33" s="123"/>
      <c r="R33" s="87">
        <f>O33*P33*Q33</f>
        <v>0</v>
      </c>
      <c r="S33" s="125"/>
      <c r="T33" s="138"/>
      <c r="U33" s="123"/>
      <c r="V33" s="87">
        <f>S33*T33*U33</f>
        <v>0</v>
      </c>
      <c r="W33" s="178">
        <f>F33+J33+N33+R33+V33</f>
        <v>0</v>
      </c>
      <c r="X33" s="76"/>
      <c r="Y33" s="76"/>
      <c r="Z33" s="76"/>
      <c r="AA33" s="76"/>
      <c r="AB33" s="76"/>
      <c r="AC33" s="76"/>
      <c r="AD33" s="76"/>
      <c r="AE33" s="78"/>
      <c r="AF33" s="90"/>
      <c r="AG33" s="90"/>
      <c r="AH33" s="108"/>
      <c r="AJ33" s="76"/>
    </row>
    <row r="34" spans="1:36" s="109" customFormat="1" outlineLevel="1">
      <c r="A34" s="232" t="s">
        <v>124</v>
      </c>
      <c r="B34" s="96"/>
      <c r="C34" s="125"/>
      <c r="D34" s="138"/>
      <c r="E34" s="155"/>
      <c r="F34" s="87"/>
      <c r="G34" s="125"/>
      <c r="H34" s="138"/>
      <c r="I34" s="123"/>
      <c r="J34" s="87"/>
      <c r="K34" s="125"/>
      <c r="L34" s="138"/>
      <c r="M34" s="155"/>
      <c r="N34" s="87"/>
      <c r="O34" s="125"/>
      <c r="P34" s="138"/>
      <c r="Q34" s="123"/>
      <c r="R34" s="87"/>
      <c r="S34" s="125"/>
      <c r="T34" s="138"/>
      <c r="U34" s="123"/>
      <c r="V34" s="87"/>
      <c r="W34" s="178"/>
      <c r="X34" s="76"/>
      <c r="Y34" s="76"/>
      <c r="Z34" s="76"/>
      <c r="AA34" s="76"/>
      <c r="AB34" s="76"/>
      <c r="AC34" s="76"/>
      <c r="AD34" s="76"/>
      <c r="AE34" s="78"/>
      <c r="AF34" s="90"/>
      <c r="AG34" s="90"/>
      <c r="AH34" s="108"/>
      <c r="AJ34" s="76"/>
    </row>
    <row r="35" spans="1:36" s="109" customFormat="1" ht="15.6" outlineLevel="1">
      <c r="A35" s="248" t="s">
        <v>113</v>
      </c>
      <c r="B35" s="96"/>
      <c r="C35" s="125"/>
      <c r="D35" s="138"/>
      <c r="E35" s="155"/>
      <c r="F35" s="87">
        <f>C35*D35*E35</f>
        <v>0</v>
      </c>
      <c r="G35" s="125"/>
      <c r="H35" s="138"/>
      <c r="I35" s="123"/>
      <c r="J35" s="87">
        <f>G35*H35*I35</f>
        <v>0</v>
      </c>
      <c r="K35" s="125"/>
      <c r="L35" s="138"/>
      <c r="M35" s="155"/>
      <c r="N35" s="87">
        <f>K35*L35*M35</f>
        <v>0</v>
      </c>
      <c r="O35" s="125"/>
      <c r="P35" s="138"/>
      <c r="Q35" s="123"/>
      <c r="R35" s="87">
        <f>O35*P35*Q35</f>
        <v>0</v>
      </c>
      <c r="S35" s="125"/>
      <c r="T35" s="138"/>
      <c r="U35" s="123"/>
      <c r="V35" s="87">
        <f>S35*T35*U35</f>
        <v>0</v>
      </c>
      <c r="W35" s="178">
        <f>F35+J35+N35+R35+V35</f>
        <v>0</v>
      </c>
      <c r="X35" s="76"/>
      <c r="Y35" s="76"/>
      <c r="Z35" s="76"/>
      <c r="AA35" s="76"/>
      <c r="AB35" s="76"/>
      <c r="AC35" s="76"/>
      <c r="AD35" s="76"/>
      <c r="AE35" s="78"/>
      <c r="AF35" s="90"/>
      <c r="AG35" s="90"/>
      <c r="AH35" s="108"/>
      <c r="AJ35" s="76"/>
    </row>
    <row r="36" spans="1:36" outlineLevel="1">
      <c r="A36" s="110"/>
      <c r="B36" s="96"/>
      <c r="F36" s="87"/>
      <c r="J36" s="87"/>
      <c r="N36" s="87"/>
      <c r="R36" s="87"/>
      <c r="V36" s="87"/>
      <c r="W36" s="178"/>
      <c r="AE36" s="78"/>
      <c r="AF36" s="90"/>
      <c r="AG36" s="90"/>
    </row>
    <row r="37" spans="1:36" ht="18">
      <c r="A37" s="244" t="s">
        <v>114</v>
      </c>
      <c r="B37" s="101"/>
      <c r="C37" s="130"/>
      <c r="D37" s="145"/>
      <c r="E37" s="162"/>
      <c r="F37" s="102">
        <f>SUM(F29:F36)</f>
        <v>0</v>
      </c>
      <c r="G37" s="130"/>
      <c r="H37" s="145"/>
      <c r="I37" s="186"/>
      <c r="J37" s="102">
        <f>SUM(J29:J36)</f>
        <v>0</v>
      </c>
      <c r="K37" s="130"/>
      <c r="L37" s="145"/>
      <c r="M37" s="162"/>
      <c r="N37" s="102">
        <f>SUM(N29:N36)</f>
        <v>0</v>
      </c>
      <c r="O37" s="130"/>
      <c r="P37" s="145"/>
      <c r="Q37" s="186"/>
      <c r="R37" s="102">
        <f>SUM(R29:R36)</f>
        <v>0</v>
      </c>
      <c r="S37" s="130"/>
      <c r="T37" s="145"/>
      <c r="U37" s="186"/>
      <c r="V37" s="102">
        <f>SUM(V29:V36)</f>
        <v>0</v>
      </c>
      <c r="W37" s="213">
        <f>+F37+J37+N37+R37+V37</f>
        <v>0</v>
      </c>
      <c r="X37" s="78"/>
      <c r="Y37" s="78"/>
      <c r="Z37" s="78"/>
      <c r="AA37" s="78"/>
      <c r="AB37" s="78"/>
      <c r="AE37" s="78"/>
      <c r="AF37" s="83"/>
      <c r="AG37" s="83" t="s">
        <v>84</v>
      </c>
      <c r="AH37" s="83"/>
    </row>
    <row r="38" spans="1:36" ht="15.6" outlineLevel="1">
      <c r="A38" s="248" t="s">
        <v>115</v>
      </c>
      <c r="B38" s="113"/>
      <c r="D38" s="146"/>
      <c r="E38" s="163"/>
      <c r="F38" s="107"/>
      <c r="H38" s="146"/>
      <c r="I38" s="188"/>
      <c r="J38" s="180"/>
      <c r="L38" s="146"/>
      <c r="M38" s="163"/>
      <c r="N38" s="180"/>
      <c r="P38" s="146"/>
      <c r="Q38" s="188"/>
      <c r="R38" s="180"/>
      <c r="T38" s="146"/>
      <c r="U38" s="188"/>
      <c r="V38" s="180"/>
      <c r="W38" s="178"/>
      <c r="AE38" s="78"/>
      <c r="AF38" s="90"/>
      <c r="AG38" s="112"/>
    </row>
    <row r="39" spans="1:36" ht="15.6" outlineLevel="1">
      <c r="A39" s="251" t="s">
        <v>116</v>
      </c>
      <c r="B39" s="113"/>
      <c r="D39" s="146"/>
      <c r="E39" s="163"/>
      <c r="F39" s="107"/>
      <c r="H39" s="146"/>
      <c r="I39" s="188"/>
      <c r="J39" s="180"/>
      <c r="L39" s="146"/>
      <c r="M39" s="163"/>
      <c r="N39" s="180"/>
      <c r="P39" s="146"/>
      <c r="Q39" s="188"/>
      <c r="R39" s="180"/>
      <c r="T39" s="146"/>
      <c r="U39" s="188"/>
      <c r="V39" s="180"/>
      <c r="W39" s="178"/>
      <c r="AE39" s="78"/>
      <c r="AF39" s="90"/>
      <c r="AG39" s="112"/>
    </row>
    <row r="40" spans="1:36" ht="15.6" outlineLevel="1">
      <c r="A40" s="251" t="s">
        <v>117</v>
      </c>
      <c r="B40" s="113"/>
      <c r="D40" s="146"/>
      <c r="E40" s="163"/>
      <c r="F40" s="107"/>
      <c r="H40" s="146"/>
      <c r="I40" s="188"/>
      <c r="J40" s="180"/>
      <c r="L40" s="146"/>
      <c r="M40" s="163"/>
      <c r="N40" s="180"/>
      <c r="P40" s="146"/>
      <c r="Q40" s="188"/>
      <c r="R40" s="180"/>
      <c r="T40" s="146"/>
      <c r="U40" s="188"/>
      <c r="V40" s="180"/>
      <c r="W40" s="178"/>
      <c r="AE40" s="78"/>
      <c r="AF40" s="90"/>
      <c r="AG40" s="112"/>
    </row>
    <row r="41" spans="1:36" ht="15.6" outlineLevel="1">
      <c r="A41" s="251" t="s">
        <v>118</v>
      </c>
      <c r="B41" s="113"/>
      <c r="D41" s="146"/>
      <c r="E41" s="163"/>
      <c r="F41" s="107"/>
      <c r="H41" s="146"/>
      <c r="I41" s="188"/>
      <c r="J41" s="180"/>
      <c r="L41" s="146"/>
      <c r="M41" s="163"/>
      <c r="N41" s="180"/>
      <c r="P41" s="146"/>
      <c r="Q41" s="188"/>
      <c r="R41" s="180"/>
      <c r="T41" s="146"/>
      <c r="U41" s="188"/>
      <c r="V41" s="180"/>
      <c r="W41" s="178"/>
      <c r="AE41" s="78"/>
      <c r="AF41" s="90"/>
      <c r="AG41" s="112"/>
    </row>
    <row r="42" spans="1:36" ht="15.6" outlineLevel="1">
      <c r="A42" s="251" t="s">
        <v>119</v>
      </c>
      <c r="B42" s="113"/>
      <c r="D42" s="146"/>
      <c r="E42" s="163"/>
      <c r="F42" s="107"/>
      <c r="H42" s="146"/>
      <c r="I42" s="188"/>
      <c r="J42" s="180"/>
      <c r="L42" s="146"/>
      <c r="M42" s="163"/>
      <c r="N42" s="180"/>
      <c r="P42" s="146"/>
      <c r="Q42" s="188"/>
      <c r="R42" s="180"/>
      <c r="T42" s="146"/>
      <c r="U42" s="188"/>
      <c r="V42" s="180"/>
      <c r="W42" s="178"/>
      <c r="AE42" s="78"/>
      <c r="AF42" s="90"/>
      <c r="AG42" s="112"/>
    </row>
    <row r="43" spans="1:36" ht="15.6" outlineLevel="1">
      <c r="A43" s="251" t="s">
        <v>120</v>
      </c>
      <c r="B43" s="113"/>
      <c r="D43" s="146"/>
      <c r="E43" s="163"/>
      <c r="F43" s="107"/>
      <c r="H43" s="146"/>
      <c r="I43" s="188"/>
      <c r="J43" s="180"/>
      <c r="L43" s="146"/>
      <c r="M43" s="163"/>
      <c r="N43" s="180"/>
      <c r="P43" s="146"/>
      <c r="Q43" s="188"/>
      <c r="R43" s="180"/>
      <c r="T43" s="146"/>
      <c r="U43" s="188"/>
      <c r="V43" s="180"/>
      <c r="W43" s="178"/>
      <c r="AE43" s="78"/>
      <c r="AF43" s="90"/>
      <c r="AG43" s="112"/>
    </row>
    <row r="44" spans="1:36" ht="15.6" outlineLevel="1">
      <c r="A44" s="251" t="s">
        <v>121</v>
      </c>
      <c r="B44" s="96"/>
      <c r="C44" s="132"/>
      <c r="D44" s="124"/>
      <c r="E44" s="164"/>
      <c r="F44" s="87">
        <f>C44*D44*E44</f>
        <v>0</v>
      </c>
      <c r="G44" s="132"/>
      <c r="H44" s="124"/>
      <c r="I44" s="164"/>
      <c r="J44" s="87">
        <f t="shared" ref="J44:J47" si="25">G44*H44*I44</f>
        <v>0</v>
      </c>
      <c r="K44" s="132"/>
      <c r="L44" s="124"/>
      <c r="M44" s="164"/>
      <c r="N44" s="87">
        <f t="shared" ref="N44:N47" si="26">K44*L44*M44</f>
        <v>0</v>
      </c>
      <c r="O44" s="132"/>
      <c r="P44" s="124"/>
      <c r="Q44" s="164"/>
      <c r="R44" s="87">
        <f t="shared" ref="R44:R47" si="27">O44*P44*Q44</f>
        <v>0</v>
      </c>
      <c r="S44" s="132"/>
      <c r="T44" s="124"/>
      <c r="U44" s="164"/>
      <c r="V44" s="87">
        <f t="shared" ref="V44:V47" si="28">S44*T44*U44</f>
        <v>0</v>
      </c>
      <c r="W44" s="178">
        <f t="shared" ref="W44:W47" si="29">F44+J44+N44+R44+V44</f>
        <v>0</v>
      </c>
      <c r="AE44" s="78">
        <v>670</v>
      </c>
      <c r="AF44" s="90" t="s">
        <v>122</v>
      </c>
      <c r="AG44" s="112" t="s">
        <v>123</v>
      </c>
    </row>
    <row r="45" spans="1:36" outlineLevel="1">
      <c r="A45" s="232" t="s">
        <v>124</v>
      </c>
      <c r="B45" s="96"/>
      <c r="C45" s="132"/>
      <c r="D45" s="124"/>
      <c r="E45" s="164"/>
      <c r="F45" s="87"/>
      <c r="G45" s="132"/>
      <c r="H45" s="124"/>
      <c r="I45" s="164"/>
      <c r="J45" s="87"/>
      <c r="K45" s="132"/>
      <c r="L45" s="124"/>
      <c r="M45" s="164"/>
      <c r="N45" s="87"/>
      <c r="O45" s="132"/>
      <c r="P45" s="124"/>
      <c r="Q45" s="164"/>
      <c r="R45" s="87"/>
      <c r="S45" s="132"/>
      <c r="T45" s="124"/>
      <c r="U45" s="164"/>
      <c r="V45" s="87"/>
      <c r="W45" s="178"/>
      <c r="AE45" s="78"/>
      <c r="AF45" s="90"/>
      <c r="AG45" s="90"/>
    </row>
    <row r="46" spans="1:36" outlineLevel="1">
      <c r="A46" s="114"/>
      <c r="B46" s="96"/>
      <c r="C46" s="132"/>
      <c r="D46" s="124"/>
      <c r="F46" s="87">
        <f t="shared" ref="F46:F47" si="30">C46*D46*E46</f>
        <v>0</v>
      </c>
      <c r="G46" s="132"/>
      <c r="H46" s="124"/>
      <c r="I46" s="155"/>
      <c r="J46" s="87">
        <f t="shared" si="25"/>
        <v>0</v>
      </c>
      <c r="K46" s="132"/>
      <c r="L46" s="124"/>
      <c r="N46" s="87">
        <f t="shared" si="26"/>
        <v>0</v>
      </c>
      <c r="O46" s="132"/>
      <c r="P46" s="124"/>
      <c r="Q46" s="155"/>
      <c r="R46" s="87">
        <f t="shared" si="27"/>
        <v>0</v>
      </c>
      <c r="S46" s="132"/>
      <c r="T46" s="124"/>
      <c r="U46" s="155"/>
      <c r="V46" s="87">
        <f t="shared" si="28"/>
        <v>0</v>
      </c>
      <c r="W46" s="178">
        <f t="shared" si="29"/>
        <v>0</v>
      </c>
      <c r="AE46" s="78">
        <v>319</v>
      </c>
      <c r="AF46" s="90" t="s">
        <v>125</v>
      </c>
      <c r="AG46" s="112" t="s">
        <v>126</v>
      </c>
    </row>
    <row r="47" spans="1:36" outlineLevel="1">
      <c r="A47" s="114"/>
      <c r="B47" s="96"/>
      <c r="C47" s="132"/>
      <c r="D47" s="124"/>
      <c r="F47" s="87">
        <f t="shared" si="30"/>
        <v>0</v>
      </c>
      <c r="G47" s="132"/>
      <c r="H47" s="124"/>
      <c r="I47" s="155"/>
      <c r="J47" s="87">
        <f t="shared" si="25"/>
        <v>0</v>
      </c>
      <c r="K47" s="132"/>
      <c r="L47" s="124"/>
      <c r="N47" s="87">
        <f t="shared" si="26"/>
        <v>0</v>
      </c>
      <c r="O47" s="132"/>
      <c r="P47" s="124"/>
      <c r="Q47" s="155"/>
      <c r="R47" s="87">
        <f t="shared" si="27"/>
        <v>0</v>
      </c>
      <c r="S47" s="132"/>
      <c r="T47" s="124"/>
      <c r="U47" s="155"/>
      <c r="V47" s="87">
        <f t="shared" si="28"/>
        <v>0</v>
      </c>
      <c r="W47" s="179">
        <f t="shared" si="29"/>
        <v>0</v>
      </c>
      <c r="AE47" s="78">
        <v>319</v>
      </c>
      <c r="AF47" s="90" t="s">
        <v>125</v>
      </c>
      <c r="AG47" s="112" t="s">
        <v>126</v>
      </c>
    </row>
    <row r="48" spans="1:36" ht="18" outlineLevel="1">
      <c r="A48" s="244" t="s">
        <v>127</v>
      </c>
      <c r="B48" s="101"/>
      <c r="C48" s="130"/>
      <c r="D48" s="145"/>
      <c r="E48" s="162"/>
      <c r="F48" s="102">
        <f>SUM(F44:F47)</f>
        <v>0</v>
      </c>
      <c r="G48" s="130"/>
      <c r="H48" s="145"/>
      <c r="I48" s="186"/>
      <c r="J48" s="102">
        <f>SUM(J44:J47)</f>
        <v>0</v>
      </c>
      <c r="K48" s="130"/>
      <c r="L48" s="145"/>
      <c r="M48" s="162"/>
      <c r="N48" s="102">
        <f>SUM(N44:N47)</f>
        <v>0</v>
      </c>
      <c r="O48" s="130"/>
      <c r="P48" s="145"/>
      <c r="Q48" s="186"/>
      <c r="R48" s="102">
        <f>SUM(R44:R47)</f>
        <v>0</v>
      </c>
      <c r="S48" s="130"/>
      <c r="T48" s="145"/>
      <c r="U48" s="186"/>
      <c r="V48" s="102">
        <f>SUM(V44:V47)</f>
        <v>0</v>
      </c>
      <c r="W48" s="213">
        <f>+F48+J48+N48+R48+V48</f>
        <v>0</v>
      </c>
      <c r="AE48" s="78"/>
      <c r="AF48" s="90"/>
      <c r="AG48" s="112"/>
    </row>
    <row r="49" spans="1:33" ht="15.6" outlineLevel="1">
      <c r="A49" s="248" t="s">
        <v>128</v>
      </c>
      <c r="B49" s="111"/>
      <c r="D49" s="146"/>
      <c r="F49" s="87"/>
      <c r="H49" s="146"/>
      <c r="J49" s="178"/>
      <c r="L49" s="146"/>
      <c r="N49" s="178"/>
      <c r="P49" s="146"/>
      <c r="R49" s="178"/>
      <c r="T49" s="146"/>
      <c r="V49" s="178"/>
      <c r="W49" s="178"/>
      <c r="AE49" s="78"/>
    </row>
    <row r="50" spans="1:33" outlineLevel="1">
      <c r="A50" s="232" t="s">
        <v>124</v>
      </c>
      <c r="B50" s="96"/>
      <c r="D50" s="147"/>
      <c r="F50" s="87">
        <f>C50*D50*E50</f>
        <v>0</v>
      </c>
      <c r="H50" s="147"/>
      <c r="I50" s="155"/>
      <c r="J50" s="87">
        <f t="shared" ref="J50:J51" si="31">G50*H50*I50</f>
        <v>0</v>
      </c>
      <c r="L50" s="147"/>
      <c r="N50" s="87">
        <f t="shared" ref="N50:N51" si="32">K50*L50*M50</f>
        <v>0</v>
      </c>
      <c r="P50" s="147"/>
      <c r="Q50" s="155"/>
      <c r="R50" s="87">
        <f t="shared" ref="R50:R51" si="33">O50*P50*Q50</f>
        <v>0</v>
      </c>
      <c r="T50" s="147"/>
      <c r="U50" s="155"/>
      <c r="V50" s="87">
        <f t="shared" ref="V50:V51" si="34">S50*T50*U50</f>
        <v>0</v>
      </c>
      <c r="W50" s="178">
        <f t="shared" ref="W50" si="35">F50+J50+N50+R50+V50</f>
        <v>0</v>
      </c>
      <c r="AE50" s="78">
        <v>298</v>
      </c>
      <c r="AF50" s="90" t="s">
        <v>129</v>
      </c>
      <c r="AG50" s="90" t="s">
        <v>130</v>
      </c>
    </row>
    <row r="51" spans="1:33" outlineLevel="1">
      <c r="A51" s="110"/>
      <c r="B51" s="96"/>
      <c r="D51" s="146"/>
      <c r="F51" s="87">
        <f>C51*D51*E51</f>
        <v>0</v>
      </c>
      <c r="H51" s="146"/>
      <c r="I51" s="155"/>
      <c r="J51" s="87">
        <f t="shared" si="31"/>
        <v>0</v>
      </c>
      <c r="L51" s="146"/>
      <c r="N51" s="87">
        <f t="shared" si="32"/>
        <v>0</v>
      </c>
      <c r="P51" s="146"/>
      <c r="Q51" s="155"/>
      <c r="R51" s="87">
        <f t="shared" si="33"/>
        <v>0</v>
      </c>
      <c r="T51" s="146"/>
      <c r="U51" s="155"/>
      <c r="V51" s="87">
        <f t="shared" si="34"/>
        <v>0</v>
      </c>
      <c r="W51" s="199">
        <f>F51+J51+N51+R51+V51</f>
        <v>0</v>
      </c>
      <c r="AE51" s="78">
        <v>297</v>
      </c>
      <c r="AF51" s="90" t="s">
        <v>131</v>
      </c>
      <c r="AG51" s="90" t="s">
        <v>132</v>
      </c>
    </row>
    <row r="52" spans="1:33" ht="18" outlineLevel="1">
      <c r="A52" s="244" t="s">
        <v>133</v>
      </c>
      <c r="B52" s="101"/>
      <c r="C52" s="130"/>
      <c r="D52" s="145"/>
      <c r="E52" s="162"/>
      <c r="F52" s="102">
        <f>SUM(F50:F51)</f>
        <v>0</v>
      </c>
      <c r="G52" s="130"/>
      <c r="H52" s="145"/>
      <c r="I52" s="186"/>
      <c r="J52" s="102">
        <f>SUM(J50:J51)</f>
        <v>0</v>
      </c>
      <c r="K52" s="130"/>
      <c r="L52" s="145"/>
      <c r="M52" s="162"/>
      <c r="N52" s="102">
        <f>SUM(N50:N51)</f>
        <v>0</v>
      </c>
      <c r="O52" s="130"/>
      <c r="P52" s="145"/>
      <c r="Q52" s="186"/>
      <c r="R52" s="102">
        <f>SUM(R50:R51)</f>
        <v>0</v>
      </c>
      <c r="S52" s="130"/>
      <c r="T52" s="145"/>
      <c r="U52" s="186"/>
      <c r="V52" s="102">
        <f>SUM(V50:V51)</f>
        <v>0</v>
      </c>
      <c r="W52" s="213">
        <f>+F52+J52+N52+R52+V52</f>
        <v>0</v>
      </c>
      <c r="AE52" s="78"/>
      <c r="AF52" s="90"/>
      <c r="AG52" s="112"/>
    </row>
    <row r="53" spans="1:33" ht="15.6" outlineLevel="1">
      <c r="A53" s="248" t="s">
        <v>30</v>
      </c>
      <c r="B53" s="96"/>
      <c r="D53" s="146"/>
      <c r="F53" s="87"/>
      <c r="H53" s="146"/>
      <c r="I53" s="155"/>
      <c r="J53" s="87"/>
      <c r="L53" s="146"/>
      <c r="N53" s="87"/>
      <c r="P53" s="146"/>
      <c r="Q53" s="155"/>
      <c r="R53" s="87"/>
      <c r="T53" s="146"/>
      <c r="U53" s="155"/>
      <c r="V53" s="87"/>
      <c r="W53" s="178"/>
      <c r="AE53" s="78"/>
      <c r="AF53" s="90"/>
      <c r="AG53" s="90"/>
    </row>
    <row r="54" spans="1:33" outlineLevel="1">
      <c r="A54" s="232" t="s">
        <v>124</v>
      </c>
      <c r="B54" s="96"/>
      <c r="D54" s="146"/>
      <c r="F54" s="87">
        <f>C54*D54*E54</f>
        <v>0</v>
      </c>
      <c r="H54" s="146"/>
      <c r="I54" s="155"/>
      <c r="J54" s="87">
        <f>G54*H54*I54</f>
        <v>0</v>
      </c>
      <c r="L54" s="146"/>
      <c r="N54" s="87">
        <f>K54*L54*M54</f>
        <v>0</v>
      </c>
      <c r="P54" s="146"/>
      <c r="Q54" s="155"/>
      <c r="R54" s="87">
        <f>O54*P54*Q54</f>
        <v>0</v>
      </c>
      <c r="T54" s="146"/>
      <c r="U54" s="155"/>
      <c r="V54" s="87">
        <f>S54*T54*U54</f>
        <v>0</v>
      </c>
      <c r="W54" s="178">
        <f t="shared" ref="W54:W55" si="36">F54+J54+N54+R54+V54</f>
        <v>0</v>
      </c>
      <c r="AE54" s="78"/>
      <c r="AF54" s="90"/>
      <c r="AG54" s="90"/>
    </row>
    <row r="55" spans="1:33" outlineLevel="1">
      <c r="A55" s="110"/>
      <c r="B55" s="96"/>
      <c r="D55" s="146"/>
      <c r="F55" s="87">
        <f>C55*D55*E55</f>
        <v>0</v>
      </c>
      <c r="H55" s="146"/>
      <c r="I55" s="155"/>
      <c r="J55" s="87">
        <f>G55*H55*I55</f>
        <v>0</v>
      </c>
      <c r="L55" s="146"/>
      <c r="N55" s="87">
        <f>K55*L55*M55</f>
        <v>0</v>
      </c>
      <c r="P55" s="146"/>
      <c r="Q55" s="155"/>
      <c r="R55" s="87">
        <f>O55*P55*Q55</f>
        <v>0</v>
      </c>
      <c r="T55" s="146"/>
      <c r="U55" s="155"/>
      <c r="V55" s="87">
        <f>S55*T55*U55</f>
        <v>0</v>
      </c>
      <c r="W55" s="178">
        <f t="shared" si="36"/>
        <v>0</v>
      </c>
      <c r="AE55" s="78"/>
      <c r="AF55" s="90"/>
      <c r="AG55" s="90"/>
    </row>
    <row r="56" spans="1:33" ht="18" outlineLevel="1">
      <c r="A56" s="244" t="s">
        <v>134</v>
      </c>
      <c r="B56" s="101"/>
      <c r="C56" s="130"/>
      <c r="D56" s="145"/>
      <c r="E56" s="162"/>
      <c r="F56" s="102">
        <f>SUM(F50:F51)</f>
        <v>0</v>
      </c>
      <c r="G56" s="130"/>
      <c r="H56" s="145"/>
      <c r="I56" s="186"/>
      <c r="J56" s="102">
        <f>SUM(J50:J51)</f>
        <v>0</v>
      </c>
      <c r="K56" s="130"/>
      <c r="L56" s="145"/>
      <c r="M56" s="162"/>
      <c r="N56" s="102">
        <f>SUM(N50:N51)</f>
        <v>0</v>
      </c>
      <c r="O56" s="130"/>
      <c r="P56" s="145"/>
      <c r="Q56" s="186"/>
      <c r="R56" s="102">
        <f>SUM(R50:R51)</f>
        <v>0</v>
      </c>
      <c r="S56" s="130"/>
      <c r="T56" s="145"/>
      <c r="U56" s="186"/>
      <c r="V56" s="102">
        <f>SUM(V50:V51)</f>
        <v>0</v>
      </c>
      <c r="W56" s="213">
        <f>+F56+J56+N56+R56+V56</f>
        <v>0</v>
      </c>
      <c r="AE56" s="78">
        <v>236</v>
      </c>
      <c r="AF56" s="90" t="s">
        <v>135</v>
      </c>
      <c r="AG56" s="112" t="s">
        <v>136</v>
      </c>
    </row>
    <row r="57" spans="1:33" ht="15.6" outlineLevel="1">
      <c r="A57" s="248" t="s">
        <v>31</v>
      </c>
      <c r="B57" s="113"/>
      <c r="D57" s="146"/>
      <c r="E57" s="163"/>
      <c r="F57" s="107"/>
      <c r="H57" s="146"/>
      <c r="I57" s="188"/>
      <c r="J57" s="180"/>
      <c r="L57" s="146"/>
      <c r="M57" s="163"/>
      <c r="N57" s="180"/>
      <c r="P57" s="146"/>
      <c r="Q57" s="188"/>
      <c r="R57" s="180"/>
      <c r="T57" s="146"/>
      <c r="U57" s="188"/>
      <c r="V57" s="180"/>
      <c r="W57" s="178"/>
      <c r="AE57" s="78">
        <v>236</v>
      </c>
      <c r="AF57" s="90" t="s">
        <v>135</v>
      </c>
      <c r="AG57" s="112" t="s">
        <v>136</v>
      </c>
    </row>
    <row r="58" spans="1:33" outlineLevel="1">
      <c r="A58" s="232" t="s">
        <v>124</v>
      </c>
      <c r="B58" s="96"/>
      <c r="C58" s="132"/>
      <c r="D58" s="124"/>
      <c r="F58" s="87">
        <f>C58*D58*E58</f>
        <v>0</v>
      </c>
      <c r="G58" s="132"/>
      <c r="H58" s="124"/>
      <c r="I58" s="155"/>
      <c r="J58" s="87">
        <f t="shared" ref="J58:J59" si="37">G58*H58*I58</f>
        <v>0</v>
      </c>
      <c r="K58" s="132"/>
      <c r="L58" s="124"/>
      <c r="N58" s="87">
        <f t="shared" ref="N58:N59" si="38">K58*L58*M58</f>
        <v>0</v>
      </c>
      <c r="O58" s="132"/>
      <c r="P58" s="124"/>
      <c r="Q58" s="155"/>
      <c r="R58" s="87">
        <f t="shared" ref="R58:R59" si="39">O58*P58*Q58</f>
        <v>0</v>
      </c>
      <c r="S58" s="132"/>
      <c r="T58" s="124"/>
      <c r="U58" s="155"/>
      <c r="V58" s="87">
        <f t="shared" ref="V58:V59" si="40">S58*T58*U58</f>
        <v>0</v>
      </c>
      <c r="W58" s="178">
        <f>F58+J58+N58+R58+V58</f>
        <v>0</v>
      </c>
      <c r="AE58" s="78">
        <v>236</v>
      </c>
      <c r="AF58" s="90" t="s">
        <v>135</v>
      </c>
      <c r="AG58" s="112" t="s">
        <v>136</v>
      </c>
    </row>
    <row r="59" spans="1:33" ht="15.6" outlineLevel="1">
      <c r="A59" s="251"/>
      <c r="B59" s="96"/>
      <c r="C59" s="132"/>
      <c r="D59" s="124"/>
      <c r="F59" s="87">
        <f>C59*D59*E59</f>
        <v>0</v>
      </c>
      <c r="G59" s="132"/>
      <c r="H59" s="124"/>
      <c r="I59" s="155"/>
      <c r="J59" s="87">
        <f t="shared" si="37"/>
        <v>0</v>
      </c>
      <c r="K59" s="132"/>
      <c r="L59" s="124"/>
      <c r="N59" s="87">
        <f t="shared" si="38"/>
        <v>0</v>
      </c>
      <c r="O59" s="132"/>
      <c r="P59" s="124"/>
      <c r="Q59" s="155"/>
      <c r="R59" s="87">
        <f t="shared" si="39"/>
        <v>0</v>
      </c>
      <c r="S59" s="132"/>
      <c r="T59" s="124"/>
      <c r="U59" s="155"/>
      <c r="V59" s="87">
        <f t="shared" si="40"/>
        <v>0</v>
      </c>
      <c r="W59" s="178">
        <f t="shared" ref="W59" si="41">F59+J59+N59+R59+V59</f>
        <v>0</v>
      </c>
      <c r="AE59" s="78"/>
      <c r="AF59" s="90"/>
      <c r="AG59" s="112"/>
    </row>
    <row r="60" spans="1:33" ht="18" outlineLevel="1">
      <c r="A60" s="244" t="s">
        <v>137</v>
      </c>
      <c r="B60" s="101"/>
      <c r="C60" s="266"/>
      <c r="D60" s="267"/>
      <c r="E60" s="268"/>
      <c r="F60" s="269">
        <f>SUM(F58:F59)</f>
        <v>0</v>
      </c>
      <c r="G60" s="130"/>
      <c r="H60" s="145"/>
      <c r="I60" s="186"/>
      <c r="J60" s="102">
        <f>SUM(J58:J59)</f>
        <v>0</v>
      </c>
      <c r="K60" s="130"/>
      <c r="L60" s="145"/>
      <c r="M60" s="162"/>
      <c r="N60" s="102">
        <f>SUM(N58:N59)</f>
        <v>0</v>
      </c>
      <c r="O60" s="130"/>
      <c r="P60" s="145"/>
      <c r="Q60" s="186"/>
      <c r="R60" s="102">
        <f>SUM(R58:R59)</f>
        <v>0</v>
      </c>
      <c r="S60" s="130"/>
      <c r="T60" s="145"/>
      <c r="U60" s="186"/>
      <c r="V60" s="102">
        <f>SUM(V58:V59)</f>
        <v>0</v>
      </c>
      <c r="W60" s="213">
        <f>+F60+J60+N60+R60+V60</f>
        <v>0</v>
      </c>
      <c r="AE60" s="78"/>
      <c r="AF60" s="90"/>
      <c r="AG60" s="112"/>
    </row>
    <row r="61" spans="1:33" ht="15.6" outlineLevel="1">
      <c r="A61" s="253" t="s">
        <v>138</v>
      </c>
      <c r="B61" s="265"/>
      <c r="C61" s="270"/>
      <c r="D61" s="271"/>
      <c r="E61" s="272"/>
      <c r="F61" s="273"/>
      <c r="G61" s="270"/>
      <c r="H61" s="271"/>
      <c r="I61" s="272"/>
      <c r="J61" s="273"/>
      <c r="K61" s="270"/>
      <c r="L61" s="271"/>
      <c r="M61" s="272"/>
      <c r="N61" s="273"/>
      <c r="O61" s="270"/>
      <c r="P61" s="271"/>
      <c r="Q61" s="272"/>
      <c r="R61" s="273"/>
      <c r="S61" s="270"/>
      <c r="T61" s="271"/>
      <c r="U61" s="272"/>
      <c r="V61" s="273"/>
      <c r="W61" s="178"/>
      <c r="AE61" s="78"/>
      <c r="AF61" s="90"/>
      <c r="AG61" s="112"/>
    </row>
    <row r="62" spans="1:33" ht="15.6" outlineLevel="1">
      <c r="A62" s="248" t="s">
        <v>139</v>
      </c>
      <c r="B62" s="265"/>
      <c r="C62" s="274"/>
      <c r="D62" s="148"/>
      <c r="F62" s="87">
        <f t="shared" ref="F62:F70" si="42">C62*D62*E62</f>
        <v>0</v>
      </c>
      <c r="G62" s="274"/>
      <c r="H62" s="148"/>
      <c r="I62" s="155"/>
      <c r="J62" s="87">
        <f t="shared" ref="J62:J67" si="43">G62*H62*I62</f>
        <v>0</v>
      </c>
      <c r="K62" s="274"/>
      <c r="L62" s="148"/>
      <c r="N62" s="87">
        <f t="shared" ref="N62:N67" si="44">K62*L62*M62</f>
        <v>0</v>
      </c>
      <c r="O62" s="274"/>
      <c r="P62" s="148"/>
      <c r="Q62" s="155"/>
      <c r="R62" s="87">
        <f t="shared" ref="R62:R67" si="45">O62*P62*Q62</f>
        <v>0</v>
      </c>
      <c r="S62" s="274"/>
      <c r="T62" s="148"/>
      <c r="U62" s="155"/>
      <c r="V62" s="87">
        <f t="shared" ref="V62:V67" si="46">S62*T62*U62</f>
        <v>0</v>
      </c>
      <c r="W62" s="178">
        <f>F62+J62+N62+R62+V62</f>
        <v>0</v>
      </c>
      <c r="AE62" s="78"/>
      <c r="AF62" s="90"/>
      <c r="AG62" s="112"/>
    </row>
    <row r="63" spans="1:33" outlineLevel="1">
      <c r="A63" s="232" t="s">
        <v>124</v>
      </c>
      <c r="B63" s="265"/>
      <c r="C63" s="274"/>
      <c r="D63" s="148"/>
      <c r="F63" s="87"/>
      <c r="G63" s="274"/>
      <c r="H63" s="148"/>
      <c r="I63" s="155"/>
      <c r="J63" s="87"/>
      <c r="K63" s="274"/>
      <c r="L63" s="148"/>
      <c r="N63" s="87"/>
      <c r="O63" s="274"/>
      <c r="P63" s="148"/>
      <c r="Q63" s="155"/>
      <c r="R63" s="87"/>
      <c r="S63" s="274"/>
      <c r="T63" s="148"/>
      <c r="U63" s="155"/>
      <c r="V63" s="87"/>
      <c r="W63" s="178"/>
      <c r="AE63" s="78"/>
      <c r="AF63" s="90"/>
      <c r="AG63" s="112"/>
    </row>
    <row r="64" spans="1:33" ht="15.6" outlineLevel="1">
      <c r="A64" s="248" t="s">
        <v>140</v>
      </c>
      <c r="B64" s="265"/>
      <c r="C64" s="274"/>
      <c r="D64" s="148"/>
      <c r="F64" s="87">
        <f t="shared" si="42"/>
        <v>0</v>
      </c>
      <c r="G64" s="274"/>
      <c r="H64" s="148"/>
      <c r="I64" s="155"/>
      <c r="J64" s="87">
        <f t="shared" si="43"/>
        <v>0</v>
      </c>
      <c r="K64" s="274"/>
      <c r="L64" s="148"/>
      <c r="N64" s="87">
        <f t="shared" si="44"/>
        <v>0</v>
      </c>
      <c r="O64" s="274"/>
      <c r="P64" s="148"/>
      <c r="Q64" s="155"/>
      <c r="R64" s="87">
        <f t="shared" si="45"/>
        <v>0</v>
      </c>
      <c r="S64" s="274"/>
      <c r="T64" s="148"/>
      <c r="U64" s="155"/>
      <c r="V64" s="87">
        <f t="shared" si="46"/>
        <v>0</v>
      </c>
      <c r="W64" s="178">
        <f>F64+J64+N64+R64+V64</f>
        <v>0</v>
      </c>
      <c r="AE64" s="78"/>
      <c r="AF64" s="90"/>
      <c r="AG64" s="112"/>
    </row>
    <row r="65" spans="1:33" outlineLevel="1">
      <c r="A65" s="232" t="s">
        <v>124</v>
      </c>
      <c r="B65" s="265"/>
      <c r="C65" s="274"/>
      <c r="D65" s="148"/>
      <c r="F65" s="87"/>
      <c r="G65" s="274"/>
      <c r="H65" s="148"/>
      <c r="I65" s="155"/>
      <c r="J65" s="87"/>
      <c r="K65" s="274"/>
      <c r="L65" s="148"/>
      <c r="N65" s="87"/>
      <c r="O65" s="274"/>
      <c r="P65" s="148"/>
      <c r="Q65" s="155"/>
      <c r="R65" s="87"/>
      <c r="S65" s="274"/>
      <c r="T65" s="148"/>
      <c r="U65" s="155"/>
      <c r="V65" s="87"/>
      <c r="W65" s="178"/>
      <c r="AE65" s="78"/>
      <c r="AF65" s="90"/>
      <c r="AG65" s="112"/>
    </row>
    <row r="66" spans="1:33" ht="15.6" outlineLevel="1">
      <c r="A66" s="248" t="s">
        <v>141</v>
      </c>
      <c r="B66" s="265"/>
      <c r="C66" s="274"/>
      <c r="D66" s="148"/>
      <c r="F66" s="87"/>
      <c r="G66" s="274"/>
      <c r="H66" s="148"/>
      <c r="I66" s="155"/>
      <c r="J66" s="87"/>
      <c r="K66" s="274"/>
      <c r="L66" s="148"/>
      <c r="N66" s="87"/>
      <c r="O66" s="274"/>
      <c r="P66" s="148"/>
      <c r="Q66" s="155"/>
      <c r="R66" s="87"/>
      <c r="S66" s="274"/>
      <c r="T66" s="148"/>
      <c r="U66" s="155"/>
      <c r="V66" s="87"/>
      <c r="W66" s="178"/>
      <c r="AE66" s="78"/>
      <c r="AF66" s="90"/>
      <c r="AG66" s="112"/>
    </row>
    <row r="67" spans="1:33" outlineLevel="1">
      <c r="A67" s="232" t="s">
        <v>124</v>
      </c>
      <c r="B67" s="265"/>
      <c r="C67" s="274"/>
      <c r="D67" s="148"/>
      <c r="F67" s="87">
        <f t="shared" si="42"/>
        <v>0</v>
      </c>
      <c r="G67" s="274"/>
      <c r="H67" s="148"/>
      <c r="I67" s="155"/>
      <c r="J67" s="87">
        <f t="shared" si="43"/>
        <v>0</v>
      </c>
      <c r="K67" s="274"/>
      <c r="L67" s="148"/>
      <c r="N67" s="87">
        <f t="shared" si="44"/>
        <v>0</v>
      </c>
      <c r="O67" s="274"/>
      <c r="P67" s="148"/>
      <c r="Q67" s="155"/>
      <c r="R67" s="87">
        <f t="shared" si="45"/>
        <v>0</v>
      </c>
      <c r="S67" s="274"/>
      <c r="T67" s="148"/>
      <c r="U67" s="155"/>
      <c r="V67" s="87">
        <f t="shared" si="46"/>
        <v>0</v>
      </c>
      <c r="W67" s="178">
        <f t="shared" ref="W67:W70" si="47">F67+J67+N67+R67+V67</f>
        <v>0</v>
      </c>
      <c r="AE67" s="78"/>
      <c r="AF67" s="90"/>
      <c r="AG67" s="112"/>
    </row>
    <row r="68" spans="1:33" ht="15.6" outlineLevel="1">
      <c r="A68" s="248" t="s">
        <v>142</v>
      </c>
      <c r="B68" s="265"/>
      <c r="C68" s="274"/>
      <c r="D68" s="148"/>
      <c r="F68" s="87"/>
      <c r="G68" s="274"/>
      <c r="H68" s="148"/>
      <c r="I68" s="155"/>
      <c r="J68" s="87"/>
      <c r="K68" s="274"/>
      <c r="L68" s="148"/>
      <c r="N68" s="87"/>
      <c r="O68" s="274"/>
      <c r="P68" s="148"/>
      <c r="Q68" s="155"/>
      <c r="R68" s="87"/>
      <c r="S68" s="274"/>
      <c r="T68" s="148"/>
      <c r="U68" s="155"/>
      <c r="V68" s="87"/>
      <c r="W68" s="178"/>
      <c r="AE68" s="78"/>
      <c r="AF68" s="90"/>
      <c r="AG68" s="112"/>
    </row>
    <row r="69" spans="1:33" ht="15.6" outlineLevel="1">
      <c r="A69" s="251" t="s">
        <v>160</v>
      </c>
      <c r="B69" s="265"/>
      <c r="C69" s="274"/>
      <c r="D69" s="148"/>
      <c r="F69" s="87">
        <f>C69*D69*E69</f>
        <v>0</v>
      </c>
      <c r="G69" s="274"/>
      <c r="H69" s="148"/>
      <c r="I69" s="155"/>
      <c r="J69" s="87">
        <f>G69*H69*I69</f>
        <v>0</v>
      </c>
      <c r="K69" s="274"/>
      <c r="L69" s="148"/>
      <c r="N69" s="87">
        <f>K69*L69*M69</f>
        <v>0</v>
      </c>
      <c r="O69" s="274"/>
      <c r="P69" s="148"/>
      <c r="Q69" s="155"/>
      <c r="R69" s="87">
        <f>O69*P69*Q69</f>
        <v>0</v>
      </c>
      <c r="S69" s="274"/>
      <c r="T69" s="148"/>
      <c r="U69" s="155"/>
      <c r="V69" s="87">
        <f>S69*T69*U69</f>
        <v>0</v>
      </c>
      <c r="W69" s="178">
        <f t="shared" si="47"/>
        <v>0</v>
      </c>
      <c r="AE69" s="78"/>
      <c r="AF69" s="90"/>
      <c r="AG69" s="112"/>
    </row>
    <row r="70" spans="1:33" ht="15.6" outlineLevel="1">
      <c r="A70" s="251" t="s">
        <v>160</v>
      </c>
      <c r="B70" s="265"/>
      <c r="C70" s="274"/>
      <c r="D70" s="148"/>
      <c r="F70" s="87">
        <f t="shared" si="42"/>
        <v>0</v>
      </c>
      <c r="G70" s="274"/>
      <c r="H70" s="148"/>
      <c r="I70" s="155"/>
      <c r="J70" s="87">
        <f t="shared" ref="J70" si="48">G70*H70*I70</f>
        <v>0</v>
      </c>
      <c r="K70" s="274"/>
      <c r="L70" s="148"/>
      <c r="N70" s="87">
        <f t="shared" ref="N70" si="49">K70*L70*M70</f>
        <v>0</v>
      </c>
      <c r="O70" s="274"/>
      <c r="P70" s="148"/>
      <c r="Q70" s="155"/>
      <c r="R70" s="87">
        <f t="shared" ref="R70" si="50">O70*P70*Q70</f>
        <v>0</v>
      </c>
      <c r="S70" s="274"/>
      <c r="T70" s="148"/>
      <c r="U70" s="155"/>
      <c r="V70" s="87">
        <f t="shared" ref="V70" si="51">S70*T70*U70</f>
        <v>0</v>
      </c>
      <c r="W70" s="178">
        <f t="shared" si="47"/>
        <v>0</v>
      </c>
      <c r="AE70" s="78"/>
      <c r="AF70" s="90"/>
      <c r="AG70" s="112"/>
    </row>
    <row r="71" spans="1:33" ht="15.6" outlineLevel="1">
      <c r="A71" s="248" t="s">
        <v>144</v>
      </c>
      <c r="B71" s="96"/>
      <c r="C71" s="132"/>
      <c r="D71" s="124"/>
      <c r="F71" s="87">
        <f>C71*D71*E71</f>
        <v>0</v>
      </c>
      <c r="G71" s="132"/>
      <c r="H71" s="124"/>
      <c r="I71" s="155"/>
      <c r="J71" s="87">
        <f>G71*H71*I71</f>
        <v>0</v>
      </c>
      <c r="K71" s="132"/>
      <c r="L71" s="124"/>
      <c r="N71" s="87">
        <f>K71*L71*M71</f>
        <v>0</v>
      </c>
      <c r="O71" s="132"/>
      <c r="P71" s="124"/>
      <c r="Q71" s="155"/>
      <c r="R71" s="87">
        <f>O71*P71*Q71</f>
        <v>0</v>
      </c>
      <c r="S71" s="132"/>
      <c r="T71" s="124"/>
      <c r="U71" s="155"/>
      <c r="V71" s="87">
        <f>S71*T71*U71</f>
        <v>0</v>
      </c>
      <c r="W71" s="178">
        <f>F71+J71+N71+R71+V71</f>
        <v>0</v>
      </c>
      <c r="AE71" s="78">
        <v>316</v>
      </c>
      <c r="AF71" s="90" t="s">
        <v>145</v>
      </c>
      <c r="AG71" s="112" t="s">
        <v>146</v>
      </c>
    </row>
    <row r="72" spans="1:33" outlineLevel="1">
      <c r="A72" s="232"/>
      <c r="B72" s="265"/>
      <c r="C72" s="274"/>
      <c r="D72" s="148"/>
      <c r="F72" s="87"/>
      <c r="G72" s="274"/>
      <c r="H72" s="148"/>
      <c r="I72" s="155"/>
      <c r="J72" s="87"/>
      <c r="K72" s="274"/>
      <c r="L72" s="148"/>
      <c r="N72" s="87"/>
      <c r="O72" s="274"/>
      <c r="P72" s="148"/>
      <c r="Q72" s="155"/>
      <c r="R72" s="87"/>
      <c r="S72" s="274"/>
      <c r="T72" s="148"/>
      <c r="U72" s="155"/>
      <c r="V72" s="87"/>
      <c r="W72" s="178"/>
      <c r="AE72" s="78"/>
      <c r="AF72" s="90"/>
      <c r="AG72" s="112"/>
    </row>
    <row r="73" spans="1:33" outlineLevel="1">
      <c r="A73" s="214"/>
      <c r="B73" s="265"/>
      <c r="C73" s="275"/>
      <c r="D73" s="216"/>
      <c r="E73" s="161"/>
      <c r="F73" s="204"/>
      <c r="G73" s="275"/>
      <c r="H73" s="216"/>
      <c r="I73" s="161"/>
      <c r="J73" s="204"/>
      <c r="K73" s="275"/>
      <c r="L73" s="216"/>
      <c r="M73" s="161"/>
      <c r="N73" s="204"/>
      <c r="O73" s="275"/>
      <c r="P73" s="216"/>
      <c r="Q73" s="161"/>
      <c r="R73" s="204"/>
      <c r="S73" s="275"/>
      <c r="T73" s="216"/>
      <c r="U73" s="161"/>
      <c r="V73" s="204"/>
      <c r="W73" s="178"/>
      <c r="AE73" s="78"/>
      <c r="AF73" s="90"/>
      <c r="AG73" s="112"/>
    </row>
    <row r="74" spans="1:33" ht="18" outlineLevel="1">
      <c r="A74" s="245" t="s">
        <v>147</v>
      </c>
      <c r="B74" s="101"/>
      <c r="C74" s="134"/>
      <c r="D74" s="149"/>
      <c r="E74" s="165"/>
      <c r="F74" s="116">
        <f>SUM(F62:F73)</f>
        <v>0</v>
      </c>
      <c r="G74" s="134"/>
      <c r="H74" s="149"/>
      <c r="I74" s="189"/>
      <c r="J74" s="116">
        <f>SUM(J62:J73)</f>
        <v>0</v>
      </c>
      <c r="K74" s="134"/>
      <c r="L74" s="149"/>
      <c r="M74" s="165"/>
      <c r="N74" s="116">
        <f>SUM(N62:N73)</f>
        <v>0</v>
      </c>
      <c r="O74" s="134"/>
      <c r="P74" s="149"/>
      <c r="Q74" s="189"/>
      <c r="R74" s="116">
        <f>SUM(R62:R73)</f>
        <v>0</v>
      </c>
      <c r="S74" s="134"/>
      <c r="T74" s="149"/>
      <c r="U74" s="189"/>
      <c r="V74" s="116">
        <f>SUM(V62:V73)</f>
        <v>0</v>
      </c>
      <c r="W74" s="213">
        <f>+F74+J74+N74+R74+V74</f>
        <v>0</v>
      </c>
      <c r="AE74" s="78">
        <v>250</v>
      </c>
      <c r="AF74" s="90" t="s">
        <v>148</v>
      </c>
      <c r="AG74" s="112" t="s">
        <v>149</v>
      </c>
    </row>
    <row r="75" spans="1:33" outlineLevel="1">
      <c r="A75" s="223"/>
      <c r="B75" s="104"/>
      <c r="C75" s="133"/>
      <c r="D75" s="148"/>
      <c r="F75" s="87"/>
      <c r="G75" s="133"/>
      <c r="H75" s="148"/>
      <c r="J75" s="178"/>
      <c r="K75" s="133"/>
      <c r="L75" s="148"/>
      <c r="N75" s="178"/>
      <c r="O75" s="133"/>
      <c r="P75" s="148"/>
      <c r="R75" s="178"/>
      <c r="S75" s="133"/>
      <c r="T75" s="148"/>
      <c r="V75" s="178"/>
      <c r="W75" s="178"/>
      <c r="AE75" s="78">
        <v>317</v>
      </c>
      <c r="AF75" s="90" t="s">
        <v>150</v>
      </c>
      <c r="AG75" s="112" t="s">
        <v>151</v>
      </c>
    </row>
    <row r="76" spans="1:33" ht="18" outlineLevel="1">
      <c r="A76" s="246" t="s">
        <v>152</v>
      </c>
      <c r="B76" s="220"/>
      <c r="C76" s="135"/>
      <c r="D76" s="150"/>
      <c r="E76" s="166"/>
      <c r="F76" s="117">
        <f>F18+F28+F37+F56+F60+F48+F74</f>
        <v>0</v>
      </c>
      <c r="G76" s="135"/>
      <c r="H76" s="150"/>
      <c r="I76" s="190"/>
      <c r="J76" s="117">
        <f>J18+J28+J37+J56+J60+J48+J74</f>
        <v>0</v>
      </c>
      <c r="K76" s="135"/>
      <c r="L76" s="150"/>
      <c r="M76" s="166"/>
      <c r="N76" s="117">
        <f>N18+N28+N37+N56+N60+N48+N74</f>
        <v>0</v>
      </c>
      <c r="O76" s="135"/>
      <c r="P76" s="150"/>
      <c r="Q76" s="190"/>
      <c r="R76" s="117">
        <f>R18+R28+R37+R56+R60+R48+R74</f>
        <v>0</v>
      </c>
      <c r="S76" s="135"/>
      <c r="T76" s="150"/>
      <c r="U76" s="190"/>
      <c r="V76" s="117">
        <f>V18+V28+V37+V56+V60+V48+V74</f>
        <v>0</v>
      </c>
      <c r="W76" s="117">
        <f>W18+W28+W37+W56+W60+W48+W74</f>
        <v>0</v>
      </c>
      <c r="AE76" s="78">
        <v>318</v>
      </c>
      <c r="AF76" s="90" t="s">
        <v>153</v>
      </c>
      <c r="AG76" s="112" t="s">
        <v>154</v>
      </c>
    </row>
    <row r="77" spans="1:33">
      <c r="A77" s="115"/>
      <c r="B77" s="104"/>
      <c r="C77" s="133"/>
      <c r="D77" s="148"/>
      <c r="F77" s="87"/>
      <c r="G77" s="133"/>
      <c r="H77" s="148"/>
      <c r="J77" s="178"/>
      <c r="K77" s="133"/>
      <c r="L77" s="148"/>
      <c r="N77" s="178"/>
      <c r="O77" s="133"/>
      <c r="P77" s="148"/>
      <c r="R77" s="178"/>
      <c r="S77" s="133"/>
      <c r="T77" s="148"/>
      <c r="V77" s="178"/>
      <c r="W77" s="178"/>
    </row>
    <row r="78" spans="1:33" ht="21">
      <c r="A78" s="257" t="s">
        <v>42</v>
      </c>
      <c r="B78" s="218"/>
      <c r="C78" s="217"/>
      <c r="D78" s="217"/>
      <c r="E78" s="217"/>
      <c r="F78" s="217"/>
      <c r="G78" s="217"/>
      <c r="H78" s="217"/>
      <c r="I78" s="217"/>
      <c r="J78" s="217"/>
      <c r="K78" s="217"/>
      <c r="L78" s="217"/>
      <c r="M78" s="217"/>
      <c r="N78" s="217"/>
      <c r="O78" s="217"/>
      <c r="P78" s="217"/>
      <c r="Q78" s="217"/>
      <c r="R78" s="217"/>
      <c r="S78" s="217"/>
      <c r="T78" s="217"/>
      <c r="U78" s="217"/>
      <c r="V78" s="217"/>
      <c r="W78" s="218"/>
    </row>
    <row r="79" spans="1:33" ht="15" customHeight="1">
      <c r="A79" s="258" t="s">
        <v>43</v>
      </c>
      <c r="B79" s="201"/>
      <c r="C79" s="200"/>
      <c r="D79" s="200"/>
      <c r="E79" s="200"/>
      <c r="F79" s="87">
        <f>C79*D79*E79</f>
        <v>0</v>
      </c>
      <c r="G79" s="200"/>
      <c r="H79" s="200"/>
      <c r="I79" s="200"/>
      <c r="J79" s="87">
        <f>G79*H79*I79</f>
        <v>0</v>
      </c>
      <c r="K79" s="200"/>
      <c r="L79" s="200"/>
      <c r="M79" s="200"/>
      <c r="N79" s="87">
        <f>K79*L79*M79</f>
        <v>0</v>
      </c>
      <c r="O79" s="200"/>
      <c r="P79" s="200"/>
      <c r="Q79" s="200"/>
      <c r="R79" s="87">
        <f>O79*P79*Q79</f>
        <v>0</v>
      </c>
      <c r="S79" s="200"/>
      <c r="T79" s="200"/>
      <c r="U79" s="200"/>
      <c r="V79" s="87">
        <f>S79*T79*U79</f>
        <v>0</v>
      </c>
      <c r="W79" s="178">
        <f>F79+J79+N79+R79+V79</f>
        <v>0</v>
      </c>
    </row>
    <row r="80" spans="1:33" ht="15" customHeight="1">
      <c r="A80" s="258" t="s">
        <v>44</v>
      </c>
      <c r="B80" s="201"/>
      <c r="C80" s="200"/>
      <c r="D80" s="200"/>
      <c r="E80" s="200"/>
      <c r="F80" s="87"/>
      <c r="G80" s="200"/>
      <c r="H80" s="200"/>
      <c r="I80" s="200"/>
      <c r="J80" s="87"/>
      <c r="K80" s="200"/>
      <c r="L80" s="200"/>
      <c r="M80" s="200"/>
      <c r="N80" s="87"/>
      <c r="O80" s="200"/>
      <c r="P80" s="200"/>
      <c r="Q80" s="200"/>
      <c r="R80" s="87"/>
      <c r="S80" s="200"/>
      <c r="T80" s="200"/>
      <c r="U80" s="200"/>
      <c r="V80" s="87"/>
      <c r="W80" s="178">
        <f>F80+J80+N80+R80+V80</f>
        <v>0</v>
      </c>
    </row>
    <row r="81" spans="1:23" ht="15" customHeight="1">
      <c r="A81" s="74"/>
      <c r="B81" s="201"/>
      <c r="C81" s="200"/>
      <c r="D81" s="200"/>
      <c r="E81" s="200"/>
      <c r="F81" s="87">
        <f>C81*D81*E81</f>
        <v>0</v>
      </c>
      <c r="G81" s="200"/>
      <c r="H81" s="200"/>
      <c r="I81" s="200"/>
      <c r="J81" s="87">
        <f>G81*H81*I81</f>
        <v>0</v>
      </c>
      <c r="K81" s="200"/>
      <c r="L81" s="200"/>
      <c r="M81" s="200"/>
      <c r="N81" s="87">
        <f>K81*L81*M81</f>
        <v>0</v>
      </c>
      <c r="O81" s="200"/>
      <c r="P81" s="200"/>
      <c r="Q81" s="200"/>
      <c r="R81" s="87">
        <f>O81*P81*Q81</f>
        <v>0</v>
      </c>
      <c r="S81" s="200"/>
      <c r="T81" s="200"/>
      <c r="U81" s="200"/>
      <c r="V81" s="87">
        <f>S81*T81*U81</f>
        <v>0</v>
      </c>
      <c r="W81" s="178">
        <f>F81+J81+N81+R81+V81</f>
        <v>0</v>
      </c>
    </row>
    <row r="82" spans="1:23">
      <c r="A82" s="71"/>
      <c r="B82" s="104"/>
      <c r="C82" s="132"/>
      <c r="D82" s="151"/>
      <c r="E82" s="167"/>
      <c r="F82" s="87"/>
      <c r="G82" s="132"/>
      <c r="H82" s="151"/>
      <c r="I82" s="122"/>
      <c r="J82" s="87"/>
      <c r="K82" s="132"/>
      <c r="L82" s="151"/>
      <c r="M82" s="167"/>
      <c r="N82" s="87"/>
      <c r="O82" s="132"/>
      <c r="P82" s="151"/>
      <c r="Q82" s="122"/>
      <c r="R82" s="87"/>
      <c r="S82" s="132"/>
      <c r="T82" s="151"/>
      <c r="U82" s="122"/>
      <c r="V82" s="87"/>
      <c r="W82" s="178">
        <f>F82+J82+N82+R82+V82</f>
        <v>0</v>
      </c>
    </row>
    <row r="83" spans="1:23" ht="15.6">
      <c r="A83" s="256" t="s">
        <v>155</v>
      </c>
      <c r="B83" s="220"/>
      <c r="C83" s="135"/>
      <c r="D83" s="150"/>
      <c r="E83" s="166"/>
      <c r="F83" s="117">
        <f>SUM(F79:F82)</f>
        <v>0</v>
      </c>
      <c r="G83" s="135"/>
      <c r="H83" s="150"/>
      <c r="I83" s="190"/>
      <c r="J83" s="117">
        <f>SUM(J79:J82)</f>
        <v>0</v>
      </c>
      <c r="K83" s="135"/>
      <c r="L83" s="150"/>
      <c r="M83" s="166"/>
      <c r="N83" s="117">
        <f>SUM(N79:N82)</f>
        <v>0</v>
      </c>
      <c r="O83" s="135"/>
      <c r="P83" s="150"/>
      <c r="Q83" s="190"/>
      <c r="R83" s="117">
        <f>SUM(R79:R82)</f>
        <v>0</v>
      </c>
      <c r="S83" s="135"/>
      <c r="T83" s="150"/>
      <c r="U83" s="190"/>
      <c r="V83" s="117">
        <f>SUM(V79:V82)</f>
        <v>0</v>
      </c>
      <c r="W83" s="117">
        <f>SUM(W79:W82)</f>
        <v>0</v>
      </c>
    </row>
    <row r="84" spans="1:23">
      <c r="A84" s="87"/>
      <c r="B84" s="104"/>
      <c r="C84" s="132"/>
      <c r="D84" s="151"/>
      <c r="E84" s="167"/>
      <c r="F84" s="87"/>
      <c r="G84" s="132"/>
      <c r="H84" s="151"/>
      <c r="I84" s="122"/>
      <c r="J84" s="87"/>
      <c r="K84" s="132"/>
      <c r="L84" s="151"/>
      <c r="M84" s="167"/>
      <c r="N84" s="87"/>
      <c r="O84" s="132"/>
      <c r="P84" s="151"/>
      <c r="Q84" s="122"/>
      <c r="R84" s="87"/>
      <c r="S84" s="132"/>
      <c r="T84" s="151"/>
      <c r="U84" s="122"/>
      <c r="V84" s="87"/>
      <c r="W84" s="178"/>
    </row>
    <row r="85" spans="1:23">
      <c r="A85" s="204"/>
      <c r="B85" s="226"/>
      <c r="C85" s="215"/>
      <c r="D85" s="227"/>
      <c r="E85" s="228"/>
      <c r="F85" s="204"/>
      <c r="G85" s="215"/>
      <c r="H85" s="227"/>
      <c r="I85" s="229"/>
      <c r="J85" s="204"/>
      <c r="K85" s="215"/>
      <c r="L85" s="227"/>
      <c r="M85" s="228"/>
      <c r="N85" s="204"/>
      <c r="O85" s="215"/>
      <c r="P85" s="227"/>
      <c r="Q85" s="229"/>
      <c r="R85" s="204"/>
      <c r="S85" s="215"/>
      <c r="T85" s="227"/>
      <c r="U85" s="229"/>
      <c r="V85" s="204"/>
      <c r="W85" s="203"/>
    </row>
    <row r="86" spans="1:23" ht="18">
      <c r="A86" s="247" t="s">
        <v>156</v>
      </c>
      <c r="B86" s="221"/>
      <c r="C86" s="136"/>
      <c r="D86" s="153"/>
      <c r="E86" s="168"/>
      <c r="F86" s="119">
        <f>F76+F83</f>
        <v>0</v>
      </c>
      <c r="G86" s="136"/>
      <c r="H86" s="153"/>
      <c r="I86" s="191"/>
      <c r="J86" s="119">
        <f>J76+J83</f>
        <v>0</v>
      </c>
      <c r="K86" s="136"/>
      <c r="L86" s="153"/>
      <c r="M86" s="168"/>
      <c r="N86" s="119">
        <f>N76+N83</f>
        <v>0</v>
      </c>
      <c r="O86" s="136"/>
      <c r="P86" s="153"/>
      <c r="Q86" s="191"/>
      <c r="R86" s="119">
        <f>R76+R83</f>
        <v>0</v>
      </c>
      <c r="S86" s="136"/>
      <c r="T86" s="153"/>
      <c r="U86" s="191"/>
      <c r="V86" s="119">
        <f>V76+V83</f>
        <v>0</v>
      </c>
      <c r="W86" s="225">
        <f>F86+J86+N86+R86+V86</f>
        <v>0</v>
      </c>
    </row>
    <row r="87" spans="1:23">
      <c r="A87" s="224"/>
      <c r="B87" s="219"/>
      <c r="F87" s="230"/>
      <c r="J87" s="230"/>
      <c r="N87" s="230"/>
      <c r="R87" s="230"/>
      <c r="V87" s="230"/>
      <c r="W87" s="231"/>
    </row>
    <row r="88" spans="1:23" ht="15.6">
      <c r="A88" s="259" t="s">
        <v>157</v>
      </c>
      <c r="B88" s="118"/>
      <c r="C88" s="131"/>
      <c r="D88" s="152"/>
      <c r="E88" s="161"/>
      <c r="F88" s="204">
        <f t="shared" ref="F88" si="52">C88*D88*E88</f>
        <v>0</v>
      </c>
      <c r="G88" s="131"/>
      <c r="H88" s="152"/>
      <c r="I88" s="187"/>
      <c r="J88" s="204">
        <f t="shared" ref="J88" si="53">G88*H88*I88</f>
        <v>0</v>
      </c>
      <c r="K88" s="131"/>
      <c r="L88" s="152"/>
      <c r="M88" s="161"/>
      <c r="N88" s="204">
        <f t="shared" ref="N88" si="54">K88*L88*M88</f>
        <v>0</v>
      </c>
      <c r="O88" s="131"/>
      <c r="P88" s="152"/>
      <c r="Q88" s="187"/>
      <c r="R88" s="204">
        <f t="shared" ref="R88" si="55">O88*P88*Q88</f>
        <v>0</v>
      </c>
      <c r="S88" s="131"/>
      <c r="T88" s="152"/>
      <c r="U88" s="187"/>
      <c r="V88" s="204">
        <f t="shared" ref="V88" si="56">S88*T88*U88</f>
        <v>0</v>
      </c>
      <c r="W88" s="203">
        <f>F88+J88+N88+R88+V88</f>
        <v>0</v>
      </c>
    </row>
    <row r="89" spans="1:23" ht="18">
      <c r="A89" s="247" t="s">
        <v>158</v>
      </c>
      <c r="B89" s="221"/>
      <c r="C89" s="136"/>
      <c r="D89" s="153"/>
      <c r="E89" s="168"/>
      <c r="F89" s="119">
        <f>F86+F88</f>
        <v>0</v>
      </c>
      <c r="G89" s="136"/>
      <c r="H89" s="153"/>
      <c r="I89" s="191"/>
      <c r="J89" s="119">
        <f>J86+J88</f>
        <v>0</v>
      </c>
      <c r="K89" s="136"/>
      <c r="L89" s="153"/>
      <c r="M89" s="168"/>
      <c r="N89" s="119">
        <f>N86+N88</f>
        <v>0</v>
      </c>
      <c r="O89" s="136"/>
      <c r="P89" s="153"/>
      <c r="Q89" s="191"/>
      <c r="R89" s="119">
        <f>R86+R88</f>
        <v>0</v>
      </c>
      <c r="S89" s="136"/>
      <c r="T89" s="153"/>
      <c r="U89" s="191"/>
      <c r="V89" s="119">
        <f>V86+V88</f>
        <v>0</v>
      </c>
      <c r="W89" s="225">
        <f>F89+J89+N89+R89+V89</f>
        <v>0</v>
      </c>
    </row>
    <row r="90" spans="1:23">
      <c r="A90" s="219"/>
      <c r="B90" s="219"/>
      <c r="W90" s="178"/>
    </row>
    <row r="91" spans="1:23" ht="31.15">
      <c r="A91" s="260" t="s">
        <v>159</v>
      </c>
      <c r="B91" s="222"/>
      <c r="C91" s="137"/>
      <c r="D91" s="154"/>
      <c r="E91" s="169"/>
      <c r="F91" s="120"/>
      <c r="G91" s="137"/>
      <c r="H91" s="154"/>
      <c r="I91" s="192"/>
      <c r="J91" s="181"/>
      <c r="K91" s="137"/>
      <c r="L91" s="154"/>
      <c r="M91" s="169"/>
      <c r="N91" s="181"/>
      <c r="O91" s="137"/>
      <c r="P91" s="154"/>
      <c r="Q91" s="192"/>
      <c r="R91" s="181"/>
      <c r="S91" s="137"/>
      <c r="T91" s="154"/>
      <c r="U91" s="192"/>
      <c r="V91" s="181"/>
      <c r="W91" s="181"/>
    </row>
  </sheetData>
  <mergeCells count="8">
    <mergeCell ref="S2:V2"/>
    <mergeCell ref="W2:W3"/>
    <mergeCell ref="A2:A3"/>
    <mergeCell ref="B2:B3"/>
    <mergeCell ref="C2:F2"/>
    <mergeCell ref="G2:J2"/>
    <mergeCell ref="K2:N2"/>
    <mergeCell ref="O2:R2"/>
  </mergeCells>
  <printOptions horizontalCentered="1"/>
  <pageMargins left="0.25" right="0.25" top="0.75" bottom="0.75" header="0.3" footer="0.3"/>
  <pageSetup scale="35" orientation="landscape" r:id="rId1"/>
  <headerFooter alignWithMargins="0"/>
  <rowBreaks count="1" manualBreakCount="1">
    <brk id="85"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C40A-1273-4660-A12C-14A688C2EC6F}">
  <sheetPr>
    <tabColor theme="9"/>
    <pageSetUpPr fitToPage="1"/>
  </sheetPr>
  <dimension ref="A1:AJ91"/>
  <sheetViews>
    <sheetView showOutlineSymbols="0" showWhiteSpace="0" zoomScaleNormal="100" workbookViewId="0">
      <selection activeCell="Q66" sqref="Q66"/>
    </sheetView>
  </sheetViews>
  <sheetFormatPr defaultRowHeight="14.45" outlineLevelRow="1" outlineLevelCol="1"/>
  <cols>
    <col min="1" max="1" width="58" style="76" customWidth="1"/>
    <col min="2" max="2" width="12.28515625" style="76" customWidth="1"/>
    <col min="3" max="3" width="14.42578125" style="125" customWidth="1" outlineLevel="1"/>
    <col min="4" max="4" width="14.42578125" style="138" customWidth="1" outlineLevel="1"/>
    <col min="5" max="5" width="15.28515625" style="155" customWidth="1" outlineLevel="1"/>
    <col min="6" max="6" width="14.42578125" style="76" customWidth="1"/>
    <col min="7" max="7" width="14.42578125" style="125" customWidth="1" outlineLevel="1"/>
    <col min="8" max="8" width="14.42578125" style="138" customWidth="1" outlineLevel="1"/>
    <col min="9" max="9" width="14.42578125" style="123" customWidth="1" outlineLevel="1"/>
    <col min="10" max="10" width="14.42578125" style="125" customWidth="1"/>
    <col min="11" max="11" width="14.42578125" style="125" customWidth="1" outlineLevel="1"/>
    <col min="12" max="12" width="14.42578125" style="138" customWidth="1" outlineLevel="1"/>
    <col min="13" max="13" width="14.42578125" style="155" customWidth="1" outlineLevel="1"/>
    <col min="14" max="14" width="14.42578125" style="125" customWidth="1"/>
    <col min="15" max="15" width="14.42578125" style="125" customWidth="1" outlineLevel="1"/>
    <col min="16" max="16" width="14.42578125" style="138" customWidth="1" outlineLevel="1"/>
    <col min="17" max="17" width="14.42578125" style="123" customWidth="1" outlineLevel="1"/>
    <col min="18" max="18" width="14.42578125" style="125" customWidth="1"/>
    <col min="19" max="19" width="14.42578125" style="125" customWidth="1" outlineLevel="1"/>
    <col min="20" max="20" width="14.42578125" style="138" customWidth="1" outlineLevel="1"/>
    <col min="21" max="21" width="14.42578125" style="123" customWidth="1" outlineLevel="1"/>
    <col min="22" max="22" width="15.28515625" style="125" customWidth="1"/>
    <col min="23" max="23" width="16.5703125" style="125" customWidth="1"/>
    <col min="24" max="24" width="8.5703125" style="76" customWidth="1"/>
    <col min="25" max="25" width="8.28515625" style="76" customWidth="1"/>
    <col min="26" max="26" width="10.28515625" style="76" customWidth="1"/>
    <col min="27" max="27" width="8.28515625" style="76" customWidth="1"/>
    <col min="28" max="28" width="10.28515625" style="76" customWidth="1"/>
    <col min="29" max="29" width="4.5703125" style="76" customWidth="1"/>
    <col min="30" max="30" width="4.5703125" style="76" hidden="1" customWidth="1"/>
    <col min="31" max="31" width="6.7109375" style="77" hidden="1" customWidth="1"/>
    <col min="32" max="32" width="18.28515625" style="76" hidden="1" customWidth="1"/>
    <col min="33" max="33" width="32.28515625" style="76" hidden="1" customWidth="1"/>
    <col min="34" max="34" width="9.28515625" style="76" hidden="1" customWidth="1"/>
    <col min="35" max="35" width="9.28515625" style="76" customWidth="1"/>
    <col min="36" max="36" width="13.5703125" style="76" customWidth="1"/>
    <col min="37" max="264" width="8.7109375" style="76"/>
    <col min="265" max="265" width="36.28515625" style="76" customWidth="1"/>
    <col min="266" max="266" width="22.28515625" style="76" bestFit="1" customWidth="1"/>
    <col min="267" max="268" width="8.7109375" style="76" customWidth="1"/>
    <col min="269" max="269" width="10.7109375" style="76" bestFit="1" customWidth="1"/>
    <col min="270" max="270" width="13.7109375" style="76" bestFit="1" customWidth="1"/>
    <col min="271" max="271" width="7.7109375" style="76" customWidth="1"/>
    <col min="272" max="272" width="10.28515625" style="76" bestFit="1" customWidth="1"/>
    <col min="273" max="273" width="11.5703125" style="76" bestFit="1" customWidth="1"/>
    <col min="274" max="274" width="8.7109375" style="76" customWidth="1"/>
    <col min="275" max="275" width="10.28515625" style="76" bestFit="1" customWidth="1"/>
    <col min="276" max="276" width="11.5703125" style="76" bestFit="1" customWidth="1"/>
    <col min="277" max="277" width="7.5703125" style="76" customWidth="1"/>
    <col min="278" max="278" width="10.28515625" style="76" bestFit="1" customWidth="1"/>
    <col min="279" max="279" width="11.5703125" style="76" bestFit="1" customWidth="1"/>
    <col min="280" max="280" width="7.7109375" style="76" bestFit="1" customWidth="1"/>
    <col min="281" max="281" width="10.28515625" style="76" bestFit="1" customWidth="1"/>
    <col min="282" max="282" width="11.5703125" style="76" bestFit="1" customWidth="1"/>
    <col min="283" max="283" width="17.28515625" style="76" bestFit="1" customWidth="1"/>
    <col min="284" max="284" width="10.28515625" style="76" bestFit="1" customWidth="1"/>
    <col min="285" max="520" width="8.7109375" style="76"/>
    <col min="521" max="521" width="36.28515625" style="76" customWidth="1"/>
    <col min="522" max="522" width="22.28515625" style="76" bestFit="1" customWidth="1"/>
    <col min="523" max="524" width="8.7109375" style="76" customWidth="1"/>
    <col min="525" max="525" width="10.7109375" style="76" bestFit="1" customWidth="1"/>
    <col min="526" max="526" width="13.7109375" style="76" bestFit="1" customWidth="1"/>
    <col min="527" max="527" width="7.7109375" style="76" customWidth="1"/>
    <col min="528" max="528" width="10.28515625" style="76" bestFit="1" customWidth="1"/>
    <col min="529" max="529" width="11.5703125" style="76" bestFit="1" customWidth="1"/>
    <col min="530" max="530" width="8.7109375" style="76" customWidth="1"/>
    <col min="531" max="531" width="10.28515625" style="76" bestFit="1" customWidth="1"/>
    <col min="532" max="532" width="11.5703125" style="76" bestFit="1" customWidth="1"/>
    <col min="533" max="533" width="7.5703125" style="76" customWidth="1"/>
    <col min="534" max="534" width="10.28515625" style="76" bestFit="1" customWidth="1"/>
    <col min="535" max="535" width="11.5703125" style="76" bestFit="1" customWidth="1"/>
    <col min="536" max="536" width="7.7109375" style="76" bestFit="1" customWidth="1"/>
    <col min="537" max="537" width="10.28515625" style="76" bestFit="1" customWidth="1"/>
    <col min="538" max="538" width="11.5703125" style="76" bestFit="1" customWidth="1"/>
    <col min="539" max="539" width="17.28515625" style="76" bestFit="1" customWidth="1"/>
    <col min="540" max="540" width="10.28515625" style="76" bestFit="1" customWidth="1"/>
    <col min="541" max="776" width="8.7109375" style="76"/>
    <col min="777" max="777" width="36.28515625" style="76" customWidth="1"/>
    <col min="778" max="778" width="22.28515625" style="76" bestFit="1" customWidth="1"/>
    <col min="779" max="780" width="8.7109375" style="76" customWidth="1"/>
    <col min="781" max="781" width="10.7109375" style="76" bestFit="1" customWidth="1"/>
    <col min="782" max="782" width="13.7109375" style="76" bestFit="1" customWidth="1"/>
    <col min="783" max="783" width="7.7109375" style="76" customWidth="1"/>
    <col min="784" max="784" width="10.28515625" style="76" bestFit="1" customWidth="1"/>
    <col min="785" max="785" width="11.5703125" style="76" bestFit="1" customWidth="1"/>
    <col min="786" max="786" width="8.7109375" style="76" customWidth="1"/>
    <col min="787" max="787" width="10.28515625" style="76" bestFit="1" customWidth="1"/>
    <col min="788" max="788" width="11.5703125" style="76" bestFit="1" customWidth="1"/>
    <col min="789" max="789" width="7.5703125" style="76" customWidth="1"/>
    <col min="790" max="790" width="10.28515625" style="76" bestFit="1" customWidth="1"/>
    <col min="791" max="791" width="11.5703125" style="76" bestFit="1" customWidth="1"/>
    <col min="792" max="792" width="7.7109375" style="76" bestFit="1" customWidth="1"/>
    <col min="793" max="793" width="10.28515625" style="76" bestFit="1" customWidth="1"/>
    <col min="794" max="794" width="11.5703125" style="76" bestFit="1" customWidth="1"/>
    <col min="795" max="795" width="17.28515625" style="76" bestFit="1" customWidth="1"/>
    <col min="796" max="796" width="10.28515625" style="76" bestFit="1" customWidth="1"/>
    <col min="797" max="1032" width="8.7109375" style="76"/>
    <col min="1033" max="1033" width="36.28515625" style="76" customWidth="1"/>
    <col min="1034" max="1034" width="22.28515625" style="76" bestFit="1" customWidth="1"/>
    <col min="1035" max="1036" width="8.7109375" style="76" customWidth="1"/>
    <col min="1037" max="1037" width="10.7109375" style="76" bestFit="1" customWidth="1"/>
    <col min="1038" max="1038" width="13.7109375" style="76" bestFit="1" customWidth="1"/>
    <col min="1039" max="1039" width="7.7109375" style="76" customWidth="1"/>
    <col min="1040" max="1040" width="10.28515625" style="76" bestFit="1" customWidth="1"/>
    <col min="1041" max="1041" width="11.5703125" style="76" bestFit="1" customWidth="1"/>
    <col min="1042" max="1042" width="8.7109375" style="76" customWidth="1"/>
    <col min="1043" max="1043" width="10.28515625" style="76" bestFit="1" customWidth="1"/>
    <col min="1044" max="1044" width="11.5703125" style="76" bestFit="1" customWidth="1"/>
    <col min="1045" max="1045" width="7.5703125" style="76" customWidth="1"/>
    <col min="1046" max="1046" width="10.28515625" style="76" bestFit="1" customWidth="1"/>
    <col min="1047" max="1047" width="11.5703125" style="76" bestFit="1" customWidth="1"/>
    <col min="1048" max="1048" width="7.7109375" style="76" bestFit="1" customWidth="1"/>
    <col min="1049" max="1049" width="10.28515625" style="76" bestFit="1" customWidth="1"/>
    <col min="1050" max="1050" width="11.5703125" style="76" bestFit="1" customWidth="1"/>
    <col min="1051" max="1051" width="17.28515625" style="76" bestFit="1" customWidth="1"/>
    <col min="1052" max="1052" width="10.28515625" style="76" bestFit="1" customWidth="1"/>
    <col min="1053" max="1288" width="8.7109375" style="76"/>
    <col min="1289" max="1289" width="36.28515625" style="76" customWidth="1"/>
    <col min="1290" max="1290" width="22.28515625" style="76" bestFit="1" customWidth="1"/>
    <col min="1291" max="1292" width="8.7109375" style="76" customWidth="1"/>
    <col min="1293" max="1293" width="10.7109375" style="76" bestFit="1" customWidth="1"/>
    <col min="1294" max="1294" width="13.7109375" style="76" bestFit="1" customWidth="1"/>
    <col min="1295" max="1295" width="7.7109375" style="76" customWidth="1"/>
    <col min="1296" max="1296" width="10.28515625" style="76" bestFit="1" customWidth="1"/>
    <col min="1297" max="1297" width="11.5703125" style="76" bestFit="1" customWidth="1"/>
    <col min="1298" max="1298" width="8.7109375" style="76" customWidth="1"/>
    <col min="1299" max="1299" width="10.28515625" style="76" bestFit="1" customWidth="1"/>
    <col min="1300" max="1300" width="11.5703125" style="76" bestFit="1" customWidth="1"/>
    <col min="1301" max="1301" width="7.5703125" style="76" customWidth="1"/>
    <col min="1302" max="1302" width="10.28515625" style="76" bestFit="1" customWidth="1"/>
    <col min="1303" max="1303" width="11.5703125" style="76" bestFit="1" customWidth="1"/>
    <col min="1304" max="1304" width="7.7109375" style="76" bestFit="1" customWidth="1"/>
    <col min="1305" max="1305" width="10.28515625" style="76" bestFit="1" customWidth="1"/>
    <col min="1306" max="1306" width="11.5703125" style="76" bestFit="1" customWidth="1"/>
    <col min="1307" max="1307" width="17.28515625" style="76" bestFit="1" customWidth="1"/>
    <col min="1308" max="1308" width="10.28515625" style="76" bestFit="1" customWidth="1"/>
    <col min="1309" max="1544" width="8.7109375" style="76"/>
    <col min="1545" max="1545" width="36.28515625" style="76" customWidth="1"/>
    <col min="1546" max="1546" width="22.28515625" style="76" bestFit="1" customWidth="1"/>
    <col min="1547" max="1548" width="8.7109375" style="76" customWidth="1"/>
    <col min="1549" max="1549" width="10.7109375" style="76" bestFit="1" customWidth="1"/>
    <col min="1550" max="1550" width="13.7109375" style="76" bestFit="1" customWidth="1"/>
    <col min="1551" max="1551" width="7.7109375" style="76" customWidth="1"/>
    <col min="1552" max="1552" width="10.28515625" style="76" bestFit="1" customWidth="1"/>
    <col min="1553" max="1553" width="11.5703125" style="76" bestFit="1" customWidth="1"/>
    <col min="1554" max="1554" width="8.7109375" style="76" customWidth="1"/>
    <col min="1555" max="1555" width="10.28515625" style="76" bestFit="1" customWidth="1"/>
    <col min="1556" max="1556" width="11.5703125" style="76" bestFit="1" customWidth="1"/>
    <col min="1557" max="1557" width="7.5703125" style="76" customWidth="1"/>
    <col min="1558" max="1558" width="10.28515625" style="76" bestFit="1" customWidth="1"/>
    <col min="1559" max="1559" width="11.5703125" style="76" bestFit="1" customWidth="1"/>
    <col min="1560" max="1560" width="7.7109375" style="76" bestFit="1" customWidth="1"/>
    <col min="1561" max="1561" width="10.28515625" style="76" bestFit="1" customWidth="1"/>
    <col min="1562" max="1562" width="11.5703125" style="76" bestFit="1" customWidth="1"/>
    <col min="1563" max="1563" width="17.28515625" style="76" bestFit="1" customWidth="1"/>
    <col min="1564" max="1564" width="10.28515625" style="76" bestFit="1" customWidth="1"/>
    <col min="1565" max="1800" width="8.7109375" style="76"/>
    <col min="1801" max="1801" width="36.28515625" style="76" customWidth="1"/>
    <col min="1802" max="1802" width="22.28515625" style="76" bestFit="1" customWidth="1"/>
    <col min="1803" max="1804" width="8.7109375" style="76" customWidth="1"/>
    <col min="1805" max="1805" width="10.7109375" style="76" bestFit="1" customWidth="1"/>
    <col min="1806" max="1806" width="13.7109375" style="76" bestFit="1" customWidth="1"/>
    <col min="1807" max="1807" width="7.7109375" style="76" customWidth="1"/>
    <col min="1808" max="1808" width="10.28515625" style="76" bestFit="1" customWidth="1"/>
    <col min="1809" max="1809" width="11.5703125" style="76" bestFit="1" customWidth="1"/>
    <col min="1810" max="1810" width="8.7109375" style="76" customWidth="1"/>
    <col min="1811" max="1811" width="10.28515625" style="76" bestFit="1" customWidth="1"/>
    <col min="1812" max="1812" width="11.5703125" style="76" bestFit="1" customWidth="1"/>
    <col min="1813" max="1813" width="7.5703125" style="76" customWidth="1"/>
    <col min="1814" max="1814" width="10.28515625" style="76" bestFit="1" customWidth="1"/>
    <col min="1815" max="1815" width="11.5703125" style="76" bestFit="1" customWidth="1"/>
    <col min="1816" max="1816" width="7.7109375" style="76" bestFit="1" customWidth="1"/>
    <col min="1817" max="1817" width="10.28515625" style="76" bestFit="1" customWidth="1"/>
    <col min="1818" max="1818" width="11.5703125" style="76" bestFit="1" customWidth="1"/>
    <col min="1819" max="1819" width="17.28515625" style="76" bestFit="1" customWidth="1"/>
    <col min="1820" max="1820" width="10.28515625" style="76" bestFit="1" customWidth="1"/>
    <col min="1821" max="2056" width="8.7109375" style="76"/>
    <col min="2057" max="2057" width="36.28515625" style="76" customWidth="1"/>
    <col min="2058" max="2058" width="22.28515625" style="76" bestFit="1" customWidth="1"/>
    <col min="2059" max="2060" width="8.7109375" style="76" customWidth="1"/>
    <col min="2061" max="2061" width="10.7109375" style="76" bestFit="1" customWidth="1"/>
    <col min="2062" max="2062" width="13.7109375" style="76" bestFit="1" customWidth="1"/>
    <col min="2063" max="2063" width="7.7109375" style="76" customWidth="1"/>
    <col min="2064" max="2064" width="10.28515625" style="76" bestFit="1" customWidth="1"/>
    <col min="2065" max="2065" width="11.5703125" style="76" bestFit="1" customWidth="1"/>
    <col min="2066" max="2066" width="8.7109375" style="76" customWidth="1"/>
    <col min="2067" max="2067" width="10.28515625" style="76" bestFit="1" customWidth="1"/>
    <col min="2068" max="2068" width="11.5703125" style="76" bestFit="1" customWidth="1"/>
    <col min="2069" max="2069" width="7.5703125" style="76" customWidth="1"/>
    <col min="2070" max="2070" width="10.28515625" style="76" bestFit="1" customWidth="1"/>
    <col min="2071" max="2071" width="11.5703125" style="76" bestFit="1" customWidth="1"/>
    <col min="2072" max="2072" width="7.7109375" style="76" bestFit="1" customWidth="1"/>
    <col min="2073" max="2073" width="10.28515625" style="76" bestFit="1" customWidth="1"/>
    <col min="2074" max="2074" width="11.5703125" style="76" bestFit="1" customWidth="1"/>
    <col min="2075" max="2075" width="17.28515625" style="76" bestFit="1" customWidth="1"/>
    <col min="2076" max="2076" width="10.28515625" style="76" bestFit="1" customWidth="1"/>
    <col min="2077" max="2312" width="8.7109375" style="76"/>
    <col min="2313" max="2313" width="36.28515625" style="76" customWidth="1"/>
    <col min="2314" max="2314" width="22.28515625" style="76" bestFit="1" customWidth="1"/>
    <col min="2315" max="2316" width="8.7109375" style="76" customWidth="1"/>
    <col min="2317" max="2317" width="10.7109375" style="76" bestFit="1" customWidth="1"/>
    <col min="2318" max="2318" width="13.7109375" style="76" bestFit="1" customWidth="1"/>
    <col min="2319" max="2319" width="7.7109375" style="76" customWidth="1"/>
    <col min="2320" max="2320" width="10.28515625" style="76" bestFit="1" customWidth="1"/>
    <col min="2321" max="2321" width="11.5703125" style="76" bestFit="1" customWidth="1"/>
    <col min="2322" max="2322" width="8.7109375" style="76" customWidth="1"/>
    <col min="2323" max="2323" width="10.28515625" style="76" bestFit="1" customWidth="1"/>
    <col min="2324" max="2324" width="11.5703125" style="76" bestFit="1" customWidth="1"/>
    <col min="2325" max="2325" width="7.5703125" style="76" customWidth="1"/>
    <col min="2326" max="2326" width="10.28515625" style="76" bestFit="1" customWidth="1"/>
    <col min="2327" max="2327" width="11.5703125" style="76" bestFit="1" customWidth="1"/>
    <col min="2328" max="2328" width="7.7109375" style="76" bestFit="1" customWidth="1"/>
    <col min="2329" max="2329" width="10.28515625" style="76" bestFit="1" customWidth="1"/>
    <col min="2330" max="2330" width="11.5703125" style="76" bestFit="1" customWidth="1"/>
    <col min="2331" max="2331" width="17.28515625" style="76" bestFit="1" customWidth="1"/>
    <col min="2332" max="2332" width="10.28515625" style="76" bestFit="1" customWidth="1"/>
    <col min="2333" max="2568" width="8.7109375" style="76"/>
    <col min="2569" max="2569" width="36.28515625" style="76" customWidth="1"/>
    <col min="2570" max="2570" width="22.28515625" style="76" bestFit="1" customWidth="1"/>
    <col min="2571" max="2572" width="8.7109375" style="76" customWidth="1"/>
    <col min="2573" max="2573" width="10.7109375" style="76" bestFit="1" customWidth="1"/>
    <col min="2574" max="2574" width="13.7109375" style="76" bestFit="1" customWidth="1"/>
    <col min="2575" max="2575" width="7.7109375" style="76" customWidth="1"/>
    <col min="2576" max="2576" width="10.28515625" style="76" bestFit="1" customWidth="1"/>
    <col min="2577" max="2577" width="11.5703125" style="76" bestFit="1" customWidth="1"/>
    <col min="2578" max="2578" width="8.7109375" style="76" customWidth="1"/>
    <col min="2579" max="2579" width="10.28515625" style="76" bestFit="1" customWidth="1"/>
    <col min="2580" max="2580" width="11.5703125" style="76" bestFit="1" customWidth="1"/>
    <col min="2581" max="2581" width="7.5703125" style="76" customWidth="1"/>
    <col min="2582" max="2582" width="10.28515625" style="76" bestFit="1" customWidth="1"/>
    <col min="2583" max="2583" width="11.5703125" style="76" bestFit="1" customWidth="1"/>
    <col min="2584" max="2584" width="7.7109375" style="76" bestFit="1" customWidth="1"/>
    <col min="2585" max="2585" width="10.28515625" style="76" bestFit="1" customWidth="1"/>
    <col min="2586" max="2586" width="11.5703125" style="76" bestFit="1" customWidth="1"/>
    <col min="2587" max="2587" width="17.28515625" style="76" bestFit="1" customWidth="1"/>
    <col min="2588" max="2588" width="10.28515625" style="76" bestFit="1" customWidth="1"/>
    <col min="2589" max="2824" width="8.7109375" style="76"/>
    <col min="2825" max="2825" width="36.28515625" style="76" customWidth="1"/>
    <col min="2826" max="2826" width="22.28515625" style="76" bestFit="1" customWidth="1"/>
    <col min="2827" max="2828" width="8.7109375" style="76" customWidth="1"/>
    <col min="2829" max="2829" width="10.7109375" style="76" bestFit="1" customWidth="1"/>
    <col min="2830" max="2830" width="13.7109375" style="76" bestFit="1" customWidth="1"/>
    <col min="2831" max="2831" width="7.7109375" style="76" customWidth="1"/>
    <col min="2832" max="2832" width="10.28515625" style="76" bestFit="1" customWidth="1"/>
    <col min="2833" max="2833" width="11.5703125" style="76" bestFit="1" customWidth="1"/>
    <col min="2834" max="2834" width="8.7109375" style="76" customWidth="1"/>
    <col min="2835" max="2835" width="10.28515625" style="76" bestFit="1" customWidth="1"/>
    <col min="2836" max="2836" width="11.5703125" style="76" bestFit="1" customWidth="1"/>
    <col min="2837" max="2837" width="7.5703125" style="76" customWidth="1"/>
    <col min="2838" max="2838" width="10.28515625" style="76" bestFit="1" customWidth="1"/>
    <col min="2839" max="2839" width="11.5703125" style="76" bestFit="1" customWidth="1"/>
    <col min="2840" max="2840" width="7.7109375" style="76" bestFit="1" customWidth="1"/>
    <col min="2841" max="2841" width="10.28515625" style="76" bestFit="1" customWidth="1"/>
    <col min="2842" max="2842" width="11.5703125" style="76" bestFit="1" customWidth="1"/>
    <col min="2843" max="2843" width="17.28515625" style="76" bestFit="1" customWidth="1"/>
    <col min="2844" max="2844" width="10.28515625" style="76" bestFit="1" customWidth="1"/>
    <col min="2845" max="3080" width="8.7109375" style="76"/>
    <col min="3081" max="3081" width="36.28515625" style="76" customWidth="1"/>
    <col min="3082" max="3082" width="22.28515625" style="76" bestFit="1" customWidth="1"/>
    <col min="3083" max="3084" width="8.7109375" style="76" customWidth="1"/>
    <col min="3085" max="3085" width="10.7109375" style="76" bestFit="1" customWidth="1"/>
    <col min="3086" max="3086" width="13.7109375" style="76" bestFit="1" customWidth="1"/>
    <col min="3087" max="3087" width="7.7109375" style="76" customWidth="1"/>
    <col min="3088" max="3088" width="10.28515625" style="76" bestFit="1" customWidth="1"/>
    <col min="3089" max="3089" width="11.5703125" style="76" bestFit="1" customWidth="1"/>
    <col min="3090" max="3090" width="8.7109375" style="76" customWidth="1"/>
    <col min="3091" max="3091" width="10.28515625" style="76" bestFit="1" customWidth="1"/>
    <col min="3092" max="3092" width="11.5703125" style="76" bestFit="1" customWidth="1"/>
    <col min="3093" max="3093" width="7.5703125" style="76" customWidth="1"/>
    <col min="3094" max="3094" width="10.28515625" style="76" bestFit="1" customWidth="1"/>
    <col min="3095" max="3095" width="11.5703125" style="76" bestFit="1" customWidth="1"/>
    <col min="3096" max="3096" width="7.7109375" style="76" bestFit="1" customWidth="1"/>
    <col min="3097" max="3097" width="10.28515625" style="76" bestFit="1" customWidth="1"/>
    <col min="3098" max="3098" width="11.5703125" style="76" bestFit="1" customWidth="1"/>
    <col min="3099" max="3099" width="17.28515625" style="76" bestFit="1" customWidth="1"/>
    <col min="3100" max="3100" width="10.28515625" style="76" bestFit="1" customWidth="1"/>
    <col min="3101" max="3336" width="8.7109375" style="76"/>
    <col min="3337" max="3337" width="36.28515625" style="76" customWidth="1"/>
    <col min="3338" max="3338" width="22.28515625" style="76" bestFit="1" customWidth="1"/>
    <col min="3339" max="3340" width="8.7109375" style="76" customWidth="1"/>
    <col min="3341" max="3341" width="10.7109375" style="76" bestFit="1" customWidth="1"/>
    <col min="3342" max="3342" width="13.7109375" style="76" bestFit="1" customWidth="1"/>
    <col min="3343" max="3343" width="7.7109375" style="76" customWidth="1"/>
    <col min="3344" max="3344" width="10.28515625" style="76" bestFit="1" customWidth="1"/>
    <col min="3345" max="3345" width="11.5703125" style="76" bestFit="1" customWidth="1"/>
    <col min="3346" max="3346" width="8.7109375" style="76" customWidth="1"/>
    <col min="3347" max="3347" width="10.28515625" style="76" bestFit="1" customWidth="1"/>
    <col min="3348" max="3348" width="11.5703125" style="76" bestFit="1" customWidth="1"/>
    <col min="3349" max="3349" width="7.5703125" style="76" customWidth="1"/>
    <col min="3350" max="3350" width="10.28515625" style="76" bestFit="1" customWidth="1"/>
    <col min="3351" max="3351" width="11.5703125" style="76" bestFit="1" customWidth="1"/>
    <col min="3352" max="3352" width="7.7109375" style="76" bestFit="1" customWidth="1"/>
    <col min="3353" max="3353" width="10.28515625" style="76" bestFit="1" customWidth="1"/>
    <col min="3354" max="3354" width="11.5703125" style="76" bestFit="1" customWidth="1"/>
    <col min="3355" max="3355" width="17.28515625" style="76" bestFit="1" customWidth="1"/>
    <col min="3356" max="3356" width="10.28515625" style="76" bestFit="1" customWidth="1"/>
    <col min="3357" max="3592" width="8.7109375" style="76"/>
    <col min="3593" max="3593" width="36.28515625" style="76" customWidth="1"/>
    <col min="3594" max="3594" width="22.28515625" style="76" bestFit="1" customWidth="1"/>
    <col min="3595" max="3596" width="8.7109375" style="76" customWidth="1"/>
    <col min="3597" max="3597" width="10.7109375" style="76" bestFit="1" customWidth="1"/>
    <col min="3598" max="3598" width="13.7109375" style="76" bestFit="1" customWidth="1"/>
    <col min="3599" max="3599" width="7.7109375" style="76" customWidth="1"/>
    <col min="3600" max="3600" width="10.28515625" style="76" bestFit="1" customWidth="1"/>
    <col min="3601" max="3601" width="11.5703125" style="76" bestFit="1" customWidth="1"/>
    <col min="3602" max="3602" width="8.7109375" style="76" customWidth="1"/>
    <col min="3603" max="3603" width="10.28515625" style="76" bestFit="1" customWidth="1"/>
    <col min="3604" max="3604" width="11.5703125" style="76" bestFit="1" customWidth="1"/>
    <col min="3605" max="3605" width="7.5703125" style="76" customWidth="1"/>
    <col min="3606" max="3606" width="10.28515625" style="76" bestFit="1" customWidth="1"/>
    <col min="3607" max="3607" width="11.5703125" style="76" bestFit="1" customWidth="1"/>
    <col min="3608" max="3608" width="7.7109375" style="76" bestFit="1" customWidth="1"/>
    <col min="3609" max="3609" width="10.28515625" style="76" bestFit="1" customWidth="1"/>
    <col min="3610" max="3610" width="11.5703125" style="76" bestFit="1" customWidth="1"/>
    <col min="3611" max="3611" width="17.28515625" style="76" bestFit="1" customWidth="1"/>
    <col min="3612" max="3612" width="10.28515625" style="76" bestFit="1" customWidth="1"/>
    <col min="3613" max="3848" width="8.7109375" style="76"/>
    <col min="3849" max="3849" width="36.28515625" style="76" customWidth="1"/>
    <col min="3850" max="3850" width="22.28515625" style="76" bestFit="1" customWidth="1"/>
    <col min="3851" max="3852" width="8.7109375" style="76" customWidth="1"/>
    <col min="3853" max="3853" width="10.7109375" style="76" bestFit="1" customWidth="1"/>
    <col min="3854" max="3854" width="13.7109375" style="76" bestFit="1" customWidth="1"/>
    <col min="3855" max="3855" width="7.7109375" style="76" customWidth="1"/>
    <col min="3856" max="3856" width="10.28515625" style="76" bestFit="1" customWidth="1"/>
    <col min="3857" max="3857" width="11.5703125" style="76" bestFit="1" customWidth="1"/>
    <col min="3858" max="3858" width="8.7109375" style="76" customWidth="1"/>
    <col min="3859" max="3859" width="10.28515625" style="76" bestFit="1" customWidth="1"/>
    <col min="3860" max="3860" width="11.5703125" style="76" bestFit="1" customWidth="1"/>
    <col min="3861" max="3861" width="7.5703125" style="76" customWidth="1"/>
    <col min="3862" max="3862" width="10.28515625" style="76" bestFit="1" customWidth="1"/>
    <col min="3863" max="3863" width="11.5703125" style="76" bestFit="1" customWidth="1"/>
    <col min="3864" max="3864" width="7.7109375" style="76" bestFit="1" customWidth="1"/>
    <col min="3865" max="3865" width="10.28515625" style="76" bestFit="1" customWidth="1"/>
    <col min="3866" max="3866" width="11.5703125" style="76" bestFit="1" customWidth="1"/>
    <col min="3867" max="3867" width="17.28515625" style="76" bestFit="1" customWidth="1"/>
    <col min="3868" max="3868" width="10.28515625" style="76" bestFit="1" customWidth="1"/>
    <col min="3869" max="4104" width="8.7109375" style="76"/>
    <col min="4105" max="4105" width="36.28515625" style="76" customWidth="1"/>
    <col min="4106" max="4106" width="22.28515625" style="76" bestFit="1" customWidth="1"/>
    <col min="4107" max="4108" width="8.7109375" style="76" customWidth="1"/>
    <col min="4109" max="4109" width="10.7109375" style="76" bestFit="1" customWidth="1"/>
    <col min="4110" max="4110" width="13.7109375" style="76" bestFit="1" customWidth="1"/>
    <col min="4111" max="4111" width="7.7109375" style="76" customWidth="1"/>
    <col min="4112" max="4112" width="10.28515625" style="76" bestFit="1" customWidth="1"/>
    <col min="4113" max="4113" width="11.5703125" style="76" bestFit="1" customWidth="1"/>
    <col min="4114" max="4114" width="8.7109375" style="76" customWidth="1"/>
    <col min="4115" max="4115" width="10.28515625" style="76" bestFit="1" customWidth="1"/>
    <col min="4116" max="4116" width="11.5703125" style="76" bestFit="1" customWidth="1"/>
    <col min="4117" max="4117" width="7.5703125" style="76" customWidth="1"/>
    <col min="4118" max="4118" width="10.28515625" style="76" bestFit="1" customWidth="1"/>
    <col min="4119" max="4119" width="11.5703125" style="76" bestFit="1" customWidth="1"/>
    <col min="4120" max="4120" width="7.7109375" style="76" bestFit="1" customWidth="1"/>
    <col min="4121" max="4121" width="10.28515625" style="76" bestFit="1" customWidth="1"/>
    <col min="4122" max="4122" width="11.5703125" style="76" bestFit="1" customWidth="1"/>
    <col min="4123" max="4123" width="17.28515625" style="76" bestFit="1" customWidth="1"/>
    <col min="4124" max="4124" width="10.28515625" style="76" bestFit="1" customWidth="1"/>
    <col min="4125" max="4360" width="8.7109375" style="76"/>
    <col min="4361" max="4361" width="36.28515625" style="76" customWidth="1"/>
    <col min="4362" max="4362" width="22.28515625" style="76" bestFit="1" customWidth="1"/>
    <col min="4363" max="4364" width="8.7109375" style="76" customWidth="1"/>
    <col min="4365" max="4365" width="10.7109375" style="76" bestFit="1" customWidth="1"/>
    <col min="4366" max="4366" width="13.7109375" style="76" bestFit="1" customWidth="1"/>
    <col min="4367" max="4367" width="7.7109375" style="76" customWidth="1"/>
    <col min="4368" max="4368" width="10.28515625" style="76" bestFit="1" customWidth="1"/>
    <col min="4369" max="4369" width="11.5703125" style="76" bestFit="1" customWidth="1"/>
    <col min="4370" max="4370" width="8.7109375" style="76" customWidth="1"/>
    <col min="4371" max="4371" width="10.28515625" style="76" bestFit="1" customWidth="1"/>
    <col min="4372" max="4372" width="11.5703125" style="76" bestFit="1" customWidth="1"/>
    <col min="4373" max="4373" width="7.5703125" style="76" customWidth="1"/>
    <col min="4374" max="4374" width="10.28515625" style="76" bestFit="1" customWidth="1"/>
    <col min="4375" max="4375" width="11.5703125" style="76" bestFit="1" customWidth="1"/>
    <col min="4376" max="4376" width="7.7109375" style="76" bestFit="1" customWidth="1"/>
    <col min="4377" max="4377" width="10.28515625" style="76" bestFit="1" customWidth="1"/>
    <col min="4378" max="4378" width="11.5703125" style="76" bestFit="1" customWidth="1"/>
    <col min="4379" max="4379" width="17.28515625" style="76" bestFit="1" customWidth="1"/>
    <col min="4380" max="4380" width="10.28515625" style="76" bestFit="1" customWidth="1"/>
    <col min="4381" max="4616" width="8.7109375" style="76"/>
    <col min="4617" max="4617" width="36.28515625" style="76" customWidth="1"/>
    <col min="4618" max="4618" width="22.28515625" style="76" bestFit="1" customWidth="1"/>
    <col min="4619" max="4620" width="8.7109375" style="76" customWidth="1"/>
    <col min="4621" max="4621" width="10.7109375" style="76" bestFit="1" customWidth="1"/>
    <col min="4622" max="4622" width="13.7109375" style="76" bestFit="1" customWidth="1"/>
    <col min="4623" max="4623" width="7.7109375" style="76" customWidth="1"/>
    <col min="4624" max="4624" width="10.28515625" style="76" bestFit="1" customWidth="1"/>
    <col min="4625" max="4625" width="11.5703125" style="76" bestFit="1" customWidth="1"/>
    <col min="4626" max="4626" width="8.7109375" style="76" customWidth="1"/>
    <col min="4627" max="4627" width="10.28515625" style="76" bestFit="1" customWidth="1"/>
    <col min="4628" max="4628" width="11.5703125" style="76" bestFit="1" customWidth="1"/>
    <col min="4629" max="4629" width="7.5703125" style="76" customWidth="1"/>
    <col min="4630" max="4630" width="10.28515625" style="76" bestFit="1" customWidth="1"/>
    <col min="4631" max="4631" width="11.5703125" style="76" bestFit="1" customWidth="1"/>
    <col min="4632" max="4632" width="7.7109375" style="76" bestFit="1" customWidth="1"/>
    <col min="4633" max="4633" width="10.28515625" style="76" bestFit="1" customWidth="1"/>
    <col min="4634" max="4634" width="11.5703125" style="76" bestFit="1" customWidth="1"/>
    <col min="4635" max="4635" width="17.28515625" style="76" bestFit="1" customWidth="1"/>
    <col min="4636" max="4636" width="10.28515625" style="76" bestFit="1" customWidth="1"/>
    <col min="4637" max="4872" width="8.7109375" style="76"/>
    <col min="4873" max="4873" width="36.28515625" style="76" customWidth="1"/>
    <col min="4874" max="4874" width="22.28515625" style="76" bestFit="1" customWidth="1"/>
    <col min="4875" max="4876" width="8.7109375" style="76" customWidth="1"/>
    <col min="4877" max="4877" width="10.7109375" style="76" bestFit="1" customWidth="1"/>
    <col min="4878" max="4878" width="13.7109375" style="76" bestFit="1" customWidth="1"/>
    <col min="4879" max="4879" width="7.7109375" style="76" customWidth="1"/>
    <col min="4880" max="4880" width="10.28515625" style="76" bestFit="1" customWidth="1"/>
    <col min="4881" max="4881" width="11.5703125" style="76" bestFit="1" customWidth="1"/>
    <col min="4882" max="4882" width="8.7109375" style="76" customWidth="1"/>
    <col min="4883" max="4883" width="10.28515625" style="76" bestFit="1" customWidth="1"/>
    <col min="4884" max="4884" width="11.5703125" style="76" bestFit="1" customWidth="1"/>
    <col min="4885" max="4885" width="7.5703125" style="76" customWidth="1"/>
    <col min="4886" max="4886" width="10.28515625" style="76" bestFit="1" customWidth="1"/>
    <col min="4887" max="4887" width="11.5703125" style="76" bestFit="1" customWidth="1"/>
    <col min="4888" max="4888" width="7.7109375" style="76" bestFit="1" customWidth="1"/>
    <col min="4889" max="4889" width="10.28515625" style="76" bestFit="1" customWidth="1"/>
    <col min="4890" max="4890" width="11.5703125" style="76" bestFit="1" customWidth="1"/>
    <col min="4891" max="4891" width="17.28515625" style="76" bestFit="1" customWidth="1"/>
    <col min="4892" max="4892" width="10.28515625" style="76" bestFit="1" customWidth="1"/>
    <col min="4893" max="5128" width="8.7109375" style="76"/>
    <col min="5129" max="5129" width="36.28515625" style="76" customWidth="1"/>
    <col min="5130" max="5130" width="22.28515625" style="76" bestFit="1" customWidth="1"/>
    <col min="5131" max="5132" width="8.7109375" style="76" customWidth="1"/>
    <col min="5133" max="5133" width="10.7109375" style="76" bestFit="1" customWidth="1"/>
    <col min="5134" max="5134" width="13.7109375" style="76" bestFit="1" customWidth="1"/>
    <col min="5135" max="5135" width="7.7109375" style="76" customWidth="1"/>
    <col min="5136" max="5136" width="10.28515625" style="76" bestFit="1" customWidth="1"/>
    <col min="5137" max="5137" width="11.5703125" style="76" bestFit="1" customWidth="1"/>
    <col min="5138" max="5138" width="8.7109375" style="76" customWidth="1"/>
    <col min="5139" max="5139" width="10.28515625" style="76" bestFit="1" customWidth="1"/>
    <col min="5140" max="5140" width="11.5703125" style="76" bestFit="1" customWidth="1"/>
    <col min="5141" max="5141" width="7.5703125" style="76" customWidth="1"/>
    <col min="5142" max="5142" width="10.28515625" style="76" bestFit="1" customWidth="1"/>
    <col min="5143" max="5143" width="11.5703125" style="76" bestFit="1" customWidth="1"/>
    <col min="5144" max="5144" width="7.7109375" style="76" bestFit="1" customWidth="1"/>
    <col min="5145" max="5145" width="10.28515625" style="76" bestFit="1" customWidth="1"/>
    <col min="5146" max="5146" width="11.5703125" style="76" bestFit="1" customWidth="1"/>
    <col min="5147" max="5147" width="17.28515625" style="76" bestFit="1" customWidth="1"/>
    <col min="5148" max="5148" width="10.28515625" style="76" bestFit="1" customWidth="1"/>
    <col min="5149" max="5384" width="8.7109375" style="76"/>
    <col min="5385" max="5385" width="36.28515625" style="76" customWidth="1"/>
    <col min="5386" max="5386" width="22.28515625" style="76" bestFit="1" customWidth="1"/>
    <col min="5387" max="5388" width="8.7109375" style="76" customWidth="1"/>
    <col min="5389" max="5389" width="10.7109375" style="76" bestFit="1" customWidth="1"/>
    <col min="5390" max="5390" width="13.7109375" style="76" bestFit="1" customWidth="1"/>
    <col min="5391" max="5391" width="7.7109375" style="76" customWidth="1"/>
    <col min="5392" max="5392" width="10.28515625" style="76" bestFit="1" customWidth="1"/>
    <col min="5393" max="5393" width="11.5703125" style="76" bestFit="1" customWidth="1"/>
    <col min="5394" max="5394" width="8.7109375" style="76" customWidth="1"/>
    <col min="5395" max="5395" width="10.28515625" style="76" bestFit="1" customWidth="1"/>
    <col min="5396" max="5396" width="11.5703125" style="76" bestFit="1" customWidth="1"/>
    <col min="5397" max="5397" width="7.5703125" style="76" customWidth="1"/>
    <col min="5398" max="5398" width="10.28515625" style="76" bestFit="1" customWidth="1"/>
    <col min="5399" max="5399" width="11.5703125" style="76" bestFit="1" customWidth="1"/>
    <col min="5400" max="5400" width="7.7109375" style="76" bestFit="1" customWidth="1"/>
    <col min="5401" max="5401" width="10.28515625" style="76" bestFit="1" customWidth="1"/>
    <col min="5402" max="5402" width="11.5703125" style="76" bestFit="1" customWidth="1"/>
    <col min="5403" max="5403" width="17.28515625" style="76" bestFit="1" customWidth="1"/>
    <col min="5404" max="5404" width="10.28515625" style="76" bestFit="1" customWidth="1"/>
    <col min="5405" max="5640" width="8.7109375" style="76"/>
    <col min="5641" max="5641" width="36.28515625" style="76" customWidth="1"/>
    <col min="5642" max="5642" width="22.28515625" style="76" bestFit="1" customWidth="1"/>
    <col min="5643" max="5644" width="8.7109375" style="76" customWidth="1"/>
    <col min="5645" max="5645" width="10.7109375" style="76" bestFit="1" customWidth="1"/>
    <col min="5646" max="5646" width="13.7109375" style="76" bestFit="1" customWidth="1"/>
    <col min="5647" max="5647" width="7.7109375" style="76" customWidth="1"/>
    <col min="5648" max="5648" width="10.28515625" style="76" bestFit="1" customWidth="1"/>
    <col min="5649" max="5649" width="11.5703125" style="76" bestFit="1" customWidth="1"/>
    <col min="5650" max="5650" width="8.7109375" style="76" customWidth="1"/>
    <col min="5651" max="5651" width="10.28515625" style="76" bestFit="1" customWidth="1"/>
    <col min="5652" max="5652" width="11.5703125" style="76" bestFit="1" customWidth="1"/>
    <col min="5653" max="5653" width="7.5703125" style="76" customWidth="1"/>
    <col min="5654" max="5654" width="10.28515625" style="76" bestFit="1" customWidth="1"/>
    <col min="5655" max="5655" width="11.5703125" style="76" bestFit="1" customWidth="1"/>
    <col min="5656" max="5656" width="7.7109375" style="76" bestFit="1" customWidth="1"/>
    <col min="5657" max="5657" width="10.28515625" style="76" bestFit="1" customWidth="1"/>
    <col min="5658" max="5658" width="11.5703125" style="76" bestFit="1" customWidth="1"/>
    <col min="5659" max="5659" width="17.28515625" style="76" bestFit="1" customWidth="1"/>
    <col min="5660" max="5660" width="10.28515625" style="76" bestFit="1" customWidth="1"/>
    <col min="5661" max="5896" width="8.7109375" style="76"/>
    <col min="5897" max="5897" width="36.28515625" style="76" customWidth="1"/>
    <col min="5898" max="5898" width="22.28515625" style="76" bestFit="1" customWidth="1"/>
    <col min="5899" max="5900" width="8.7109375" style="76" customWidth="1"/>
    <col min="5901" max="5901" width="10.7109375" style="76" bestFit="1" customWidth="1"/>
    <col min="5902" max="5902" width="13.7109375" style="76" bestFit="1" customWidth="1"/>
    <col min="5903" max="5903" width="7.7109375" style="76" customWidth="1"/>
    <col min="5904" max="5904" width="10.28515625" style="76" bestFit="1" customWidth="1"/>
    <col min="5905" max="5905" width="11.5703125" style="76" bestFit="1" customWidth="1"/>
    <col min="5906" max="5906" width="8.7109375" style="76" customWidth="1"/>
    <col min="5907" max="5907" width="10.28515625" style="76" bestFit="1" customWidth="1"/>
    <col min="5908" max="5908" width="11.5703125" style="76" bestFit="1" customWidth="1"/>
    <col min="5909" max="5909" width="7.5703125" style="76" customWidth="1"/>
    <col min="5910" max="5910" width="10.28515625" style="76" bestFit="1" customWidth="1"/>
    <col min="5911" max="5911" width="11.5703125" style="76" bestFit="1" customWidth="1"/>
    <col min="5912" max="5912" width="7.7109375" style="76" bestFit="1" customWidth="1"/>
    <col min="5913" max="5913" width="10.28515625" style="76" bestFit="1" customWidth="1"/>
    <col min="5914" max="5914" width="11.5703125" style="76" bestFit="1" customWidth="1"/>
    <col min="5915" max="5915" width="17.28515625" style="76" bestFit="1" customWidth="1"/>
    <col min="5916" max="5916" width="10.28515625" style="76" bestFit="1" customWidth="1"/>
    <col min="5917" max="6152" width="8.7109375" style="76"/>
    <col min="6153" max="6153" width="36.28515625" style="76" customWidth="1"/>
    <col min="6154" max="6154" width="22.28515625" style="76" bestFit="1" customWidth="1"/>
    <col min="6155" max="6156" width="8.7109375" style="76" customWidth="1"/>
    <col min="6157" max="6157" width="10.7109375" style="76" bestFit="1" customWidth="1"/>
    <col min="6158" max="6158" width="13.7109375" style="76" bestFit="1" customWidth="1"/>
    <col min="6159" max="6159" width="7.7109375" style="76" customWidth="1"/>
    <col min="6160" max="6160" width="10.28515625" style="76" bestFit="1" customWidth="1"/>
    <col min="6161" max="6161" width="11.5703125" style="76" bestFit="1" customWidth="1"/>
    <col min="6162" max="6162" width="8.7109375" style="76" customWidth="1"/>
    <col min="6163" max="6163" width="10.28515625" style="76" bestFit="1" customWidth="1"/>
    <col min="6164" max="6164" width="11.5703125" style="76" bestFit="1" customWidth="1"/>
    <col min="6165" max="6165" width="7.5703125" style="76" customWidth="1"/>
    <col min="6166" max="6166" width="10.28515625" style="76" bestFit="1" customWidth="1"/>
    <col min="6167" max="6167" width="11.5703125" style="76" bestFit="1" customWidth="1"/>
    <col min="6168" max="6168" width="7.7109375" style="76" bestFit="1" customWidth="1"/>
    <col min="6169" max="6169" width="10.28515625" style="76" bestFit="1" customWidth="1"/>
    <col min="6170" max="6170" width="11.5703125" style="76" bestFit="1" customWidth="1"/>
    <col min="6171" max="6171" width="17.28515625" style="76" bestFit="1" customWidth="1"/>
    <col min="6172" max="6172" width="10.28515625" style="76" bestFit="1" customWidth="1"/>
    <col min="6173" max="6408" width="8.7109375" style="76"/>
    <col min="6409" max="6409" width="36.28515625" style="76" customWidth="1"/>
    <col min="6410" max="6410" width="22.28515625" style="76" bestFit="1" customWidth="1"/>
    <col min="6411" max="6412" width="8.7109375" style="76" customWidth="1"/>
    <col min="6413" max="6413" width="10.7109375" style="76" bestFit="1" customWidth="1"/>
    <col min="6414" max="6414" width="13.7109375" style="76" bestFit="1" customWidth="1"/>
    <col min="6415" max="6415" width="7.7109375" style="76" customWidth="1"/>
    <col min="6416" max="6416" width="10.28515625" style="76" bestFit="1" customWidth="1"/>
    <col min="6417" max="6417" width="11.5703125" style="76" bestFit="1" customWidth="1"/>
    <col min="6418" max="6418" width="8.7109375" style="76" customWidth="1"/>
    <col min="6419" max="6419" width="10.28515625" style="76" bestFit="1" customWidth="1"/>
    <col min="6420" max="6420" width="11.5703125" style="76" bestFit="1" customWidth="1"/>
    <col min="6421" max="6421" width="7.5703125" style="76" customWidth="1"/>
    <col min="6422" max="6422" width="10.28515625" style="76" bestFit="1" customWidth="1"/>
    <col min="6423" max="6423" width="11.5703125" style="76" bestFit="1" customWidth="1"/>
    <col min="6424" max="6424" width="7.7109375" style="76" bestFit="1" customWidth="1"/>
    <col min="6425" max="6425" width="10.28515625" style="76" bestFit="1" customWidth="1"/>
    <col min="6426" max="6426" width="11.5703125" style="76" bestFit="1" customWidth="1"/>
    <col min="6427" max="6427" width="17.28515625" style="76" bestFit="1" customWidth="1"/>
    <col min="6428" max="6428" width="10.28515625" style="76" bestFit="1" customWidth="1"/>
    <col min="6429" max="6664" width="8.7109375" style="76"/>
    <col min="6665" max="6665" width="36.28515625" style="76" customWidth="1"/>
    <col min="6666" max="6666" width="22.28515625" style="76" bestFit="1" customWidth="1"/>
    <col min="6667" max="6668" width="8.7109375" style="76" customWidth="1"/>
    <col min="6669" max="6669" width="10.7109375" style="76" bestFit="1" customWidth="1"/>
    <col min="6670" max="6670" width="13.7109375" style="76" bestFit="1" customWidth="1"/>
    <col min="6671" max="6671" width="7.7109375" style="76" customWidth="1"/>
    <col min="6672" max="6672" width="10.28515625" style="76" bestFit="1" customWidth="1"/>
    <col min="6673" max="6673" width="11.5703125" style="76" bestFit="1" customWidth="1"/>
    <col min="6674" max="6674" width="8.7109375" style="76" customWidth="1"/>
    <col min="6675" max="6675" width="10.28515625" style="76" bestFit="1" customWidth="1"/>
    <col min="6676" max="6676" width="11.5703125" style="76" bestFit="1" customWidth="1"/>
    <col min="6677" max="6677" width="7.5703125" style="76" customWidth="1"/>
    <col min="6678" max="6678" width="10.28515625" style="76" bestFit="1" customWidth="1"/>
    <col min="6679" max="6679" width="11.5703125" style="76" bestFit="1" customWidth="1"/>
    <col min="6680" max="6680" width="7.7109375" style="76" bestFit="1" customWidth="1"/>
    <col min="6681" max="6681" width="10.28515625" style="76" bestFit="1" customWidth="1"/>
    <col min="6682" max="6682" width="11.5703125" style="76" bestFit="1" customWidth="1"/>
    <col min="6683" max="6683" width="17.28515625" style="76" bestFit="1" customWidth="1"/>
    <col min="6684" max="6684" width="10.28515625" style="76" bestFit="1" customWidth="1"/>
    <col min="6685" max="6920" width="8.7109375" style="76"/>
    <col min="6921" max="6921" width="36.28515625" style="76" customWidth="1"/>
    <col min="6922" max="6922" width="22.28515625" style="76" bestFit="1" customWidth="1"/>
    <col min="6923" max="6924" width="8.7109375" style="76" customWidth="1"/>
    <col min="6925" max="6925" width="10.7109375" style="76" bestFit="1" customWidth="1"/>
    <col min="6926" max="6926" width="13.7109375" style="76" bestFit="1" customWidth="1"/>
    <col min="6927" max="6927" width="7.7109375" style="76" customWidth="1"/>
    <col min="6928" max="6928" width="10.28515625" style="76" bestFit="1" customWidth="1"/>
    <col min="6929" max="6929" width="11.5703125" style="76" bestFit="1" customWidth="1"/>
    <col min="6930" max="6930" width="8.7109375" style="76" customWidth="1"/>
    <col min="6931" max="6931" width="10.28515625" style="76" bestFit="1" customWidth="1"/>
    <col min="6932" max="6932" width="11.5703125" style="76" bestFit="1" customWidth="1"/>
    <col min="6933" max="6933" width="7.5703125" style="76" customWidth="1"/>
    <col min="6934" max="6934" width="10.28515625" style="76" bestFit="1" customWidth="1"/>
    <col min="6935" max="6935" width="11.5703125" style="76" bestFit="1" customWidth="1"/>
    <col min="6936" max="6936" width="7.7109375" style="76" bestFit="1" customWidth="1"/>
    <col min="6937" max="6937" width="10.28515625" style="76" bestFit="1" customWidth="1"/>
    <col min="6938" max="6938" width="11.5703125" style="76" bestFit="1" customWidth="1"/>
    <col min="6939" max="6939" width="17.28515625" style="76" bestFit="1" customWidth="1"/>
    <col min="6940" max="6940" width="10.28515625" style="76" bestFit="1" customWidth="1"/>
    <col min="6941" max="7176" width="8.7109375" style="76"/>
    <col min="7177" max="7177" width="36.28515625" style="76" customWidth="1"/>
    <col min="7178" max="7178" width="22.28515625" style="76" bestFit="1" customWidth="1"/>
    <col min="7179" max="7180" width="8.7109375" style="76" customWidth="1"/>
    <col min="7181" max="7181" width="10.7109375" style="76" bestFit="1" customWidth="1"/>
    <col min="7182" max="7182" width="13.7109375" style="76" bestFit="1" customWidth="1"/>
    <col min="7183" max="7183" width="7.7109375" style="76" customWidth="1"/>
    <col min="7184" max="7184" width="10.28515625" style="76" bestFit="1" customWidth="1"/>
    <col min="7185" max="7185" width="11.5703125" style="76" bestFit="1" customWidth="1"/>
    <col min="7186" max="7186" width="8.7109375" style="76" customWidth="1"/>
    <col min="7187" max="7187" width="10.28515625" style="76" bestFit="1" customWidth="1"/>
    <col min="7188" max="7188" width="11.5703125" style="76" bestFit="1" customWidth="1"/>
    <col min="7189" max="7189" width="7.5703125" style="76" customWidth="1"/>
    <col min="7190" max="7190" width="10.28515625" style="76" bestFit="1" customWidth="1"/>
    <col min="7191" max="7191" width="11.5703125" style="76" bestFit="1" customWidth="1"/>
    <col min="7192" max="7192" width="7.7109375" style="76" bestFit="1" customWidth="1"/>
    <col min="7193" max="7193" width="10.28515625" style="76" bestFit="1" customWidth="1"/>
    <col min="7194" max="7194" width="11.5703125" style="76" bestFit="1" customWidth="1"/>
    <col min="7195" max="7195" width="17.28515625" style="76" bestFit="1" customWidth="1"/>
    <col min="7196" max="7196" width="10.28515625" style="76" bestFit="1" customWidth="1"/>
    <col min="7197" max="7432" width="8.7109375" style="76"/>
    <col min="7433" max="7433" width="36.28515625" style="76" customWidth="1"/>
    <col min="7434" max="7434" width="22.28515625" style="76" bestFit="1" customWidth="1"/>
    <col min="7435" max="7436" width="8.7109375" style="76" customWidth="1"/>
    <col min="7437" max="7437" width="10.7109375" style="76" bestFit="1" customWidth="1"/>
    <col min="7438" max="7438" width="13.7109375" style="76" bestFit="1" customWidth="1"/>
    <col min="7439" max="7439" width="7.7109375" style="76" customWidth="1"/>
    <col min="7440" max="7440" width="10.28515625" style="76" bestFit="1" customWidth="1"/>
    <col min="7441" max="7441" width="11.5703125" style="76" bestFit="1" customWidth="1"/>
    <col min="7442" max="7442" width="8.7109375" style="76" customWidth="1"/>
    <col min="7443" max="7443" width="10.28515625" style="76" bestFit="1" customWidth="1"/>
    <col min="7444" max="7444" width="11.5703125" style="76" bestFit="1" customWidth="1"/>
    <col min="7445" max="7445" width="7.5703125" style="76" customWidth="1"/>
    <col min="7446" max="7446" width="10.28515625" style="76" bestFit="1" customWidth="1"/>
    <col min="7447" max="7447" width="11.5703125" style="76" bestFit="1" customWidth="1"/>
    <col min="7448" max="7448" width="7.7109375" style="76" bestFit="1" customWidth="1"/>
    <col min="7449" max="7449" width="10.28515625" style="76" bestFit="1" customWidth="1"/>
    <col min="7450" max="7450" width="11.5703125" style="76" bestFit="1" customWidth="1"/>
    <col min="7451" max="7451" width="17.28515625" style="76" bestFit="1" customWidth="1"/>
    <col min="7452" max="7452" width="10.28515625" style="76" bestFit="1" customWidth="1"/>
    <col min="7453" max="7688" width="8.7109375" style="76"/>
    <col min="7689" max="7689" width="36.28515625" style="76" customWidth="1"/>
    <col min="7690" max="7690" width="22.28515625" style="76" bestFit="1" customWidth="1"/>
    <col min="7691" max="7692" width="8.7109375" style="76" customWidth="1"/>
    <col min="7693" max="7693" width="10.7109375" style="76" bestFit="1" customWidth="1"/>
    <col min="7694" max="7694" width="13.7109375" style="76" bestFit="1" customWidth="1"/>
    <col min="7695" max="7695" width="7.7109375" style="76" customWidth="1"/>
    <col min="7696" max="7696" width="10.28515625" style="76" bestFit="1" customWidth="1"/>
    <col min="7697" max="7697" width="11.5703125" style="76" bestFit="1" customWidth="1"/>
    <col min="7698" max="7698" width="8.7109375" style="76" customWidth="1"/>
    <col min="7699" max="7699" width="10.28515625" style="76" bestFit="1" customWidth="1"/>
    <col min="7700" max="7700" width="11.5703125" style="76" bestFit="1" customWidth="1"/>
    <col min="7701" max="7701" width="7.5703125" style="76" customWidth="1"/>
    <col min="7702" max="7702" width="10.28515625" style="76" bestFit="1" customWidth="1"/>
    <col min="7703" max="7703" width="11.5703125" style="76" bestFit="1" customWidth="1"/>
    <col min="7704" max="7704" width="7.7109375" style="76" bestFit="1" customWidth="1"/>
    <col min="7705" max="7705" width="10.28515625" style="76" bestFit="1" customWidth="1"/>
    <col min="7706" max="7706" width="11.5703125" style="76" bestFit="1" customWidth="1"/>
    <col min="7707" max="7707" width="17.28515625" style="76" bestFit="1" customWidth="1"/>
    <col min="7708" max="7708" width="10.28515625" style="76" bestFit="1" customWidth="1"/>
    <col min="7709" max="7944" width="8.7109375" style="76"/>
    <col min="7945" max="7945" width="36.28515625" style="76" customWidth="1"/>
    <col min="7946" max="7946" width="22.28515625" style="76" bestFit="1" customWidth="1"/>
    <col min="7947" max="7948" width="8.7109375" style="76" customWidth="1"/>
    <col min="7949" max="7949" width="10.7109375" style="76" bestFit="1" customWidth="1"/>
    <col min="7950" max="7950" width="13.7109375" style="76" bestFit="1" customWidth="1"/>
    <col min="7951" max="7951" width="7.7109375" style="76" customWidth="1"/>
    <col min="7952" max="7952" width="10.28515625" style="76" bestFit="1" customWidth="1"/>
    <col min="7953" max="7953" width="11.5703125" style="76" bestFit="1" customWidth="1"/>
    <col min="7954" max="7954" width="8.7109375" style="76" customWidth="1"/>
    <col min="7955" max="7955" width="10.28515625" style="76" bestFit="1" customWidth="1"/>
    <col min="7956" max="7956" width="11.5703125" style="76" bestFit="1" customWidth="1"/>
    <col min="7957" max="7957" width="7.5703125" style="76" customWidth="1"/>
    <col min="7958" max="7958" width="10.28515625" style="76" bestFit="1" customWidth="1"/>
    <col min="7959" max="7959" width="11.5703125" style="76" bestFit="1" customWidth="1"/>
    <col min="7960" max="7960" width="7.7109375" style="76" bestFit="1" customWidth="1"/>
    <col min="7961" max="7961" width="10.28515625" style="76" bestFit="1" customWidth="1"/>
    <col min="7962" max="7962" width="11.5703125" style="76" bestFit="1" customWidth="1"/>
    <col min="7963" max="7963" width="17.28515625" style="76" bestFit="1" customWidth="1"/>
    <col min="7964" max="7964" width="10.28515625" style="76" bestFit="1" customWidth="1"/>
    <col min="7965" max="8200" width="8.7109375" style="76"/>
    <col min="8201" max="8201" width="36.28515625" style="76" customWidth="1"/>
    <col min="8202" max="8202" width="22.28515625" style="76" bestFit="1" customWidth="1"/>
    <col min="8203" max="8204" width="8.7109375" style="76" customWidth="1"/>
    <col min="8205" max="8205" width="10.7109375" style="76" bestFit="1" customWidth="1"/>
    <col min="8206" max="8206" width="13.7109375" style="76" bestFit="1" customWidth="1"/>
    <col min="8207" max="8207" width="7.7109375" style="76" customWidth="1"/>
    <col min="8208" max="8208" width="10.28515625" style="76" bestFit="1" customWidth="1"/>
    <col min="8209" max="8209" width="11.5703125" style="76" bestFit="1" customWidth="1"/>
    <col min="8210" max="8210" width="8.7109375" style="76" customWidth="1"/>
    <col min="8211" max="8211" width="10.28515625" style="76" bestFit="1" customWidth="1"/>
    <col min="8212" max="8212" width="11.5703125" style="76" bestFit="1" customWidth="1"/>
    <col min="8213" max="8213" width="7.5703125" style="76" customWidth="1"/>
    <col min="8214" max="8214" width="10.28515625" style="76" bestFit="1" customWidth="1"/>
    <col min="8215" max="8215" width="11.5703125" style="76" bestFit="1" customWidth="1"/>
    <col min="8216" max="8216" width="7.7109375" style="76" bestFit="1" customWidth="1"/>
    <col min="8217" max="8217" width="10.28515625" style="76" bestFit="1" customWidth="1"/>
    <col min="8218" max="8218" width="11.5703125" style="76" bestFit="1" customWidth="1"/>
    <col min="8219" max="8219" width="17.28515625" style="76" bestFit="1" customWidth="1"/>
    <col min="8220" max="8220" width="10.28515625" style="76" bestFit="1" customWidth="1"/>
    <col min="8221" max="8456" width="8.7109375" style="76"/>
    <col min="8457" max="8457" width="36.28515625" style="76" customWidth="1"/>
    <col min="8458" max="8458" width="22.28515625" style="76" bestFit="1" customWidth="1"/>
    <col min="8459" max="8460" width="8.7109375" style="76" customWidth="1"/>
    <col min="8461" max="8461" width="10.7109375" style="76" bestFit="1" customWidth="1"/>
    <col min="8462" max="8462" width="13.7109375" style="76" bestFit="1" customWidth="1"/>
    <col min="8463" max="8463" width="7.7109375" style="76" customWidth="1"/>
    <col min="8464" max="8464" width="10.28515625" style="76" bestFit="1" customWidth="1"/>
    <col min="8465" max="8465" width="11.5703125" style="76" bestFit="1" customWidth="1"/>
    <col min="8466" max="8466" width="8.7109375" style="76" customWidth="1"/>
    <col min="8467" max="8467" width="10.28515625" style="76" bestFit="1" customWidth="1"/>
    <col min="8468" max="8468" width="11.5703125" style="76" bestFit="1" customWidth="1"/>
    <col min="8469" max="8469" width="7.5703125" style="76" customWidth="1"/>
    <col min="8470" max="8470" width="10.28515625" style="76" bestFit="1" customWidth="1"/>
    <col min="8471" max="8471" width="11.5703125" style="76" bestFit="1" customWidth="1"/>
    <col min="8472" max="8472" width="7.7109375" style="76" bestFit="1" customWidth="1"/>
    <col min="8473" max="8473" width="10.28515625" style="76" bestFit="1" customWidth="1"/>
    <col min="8474" max="8474" width="11.5703125" style="76" bestFit="1" customWidth="1"/>
    <col min="8475" max="8475" width="17.28515625" style="76" bestFit="1" customWidth="1"/>
    <col min="8476" max="8476" width="10.28515625" style="76" bestFit="1" customWidth="1"/>
    <col min="8477" max="8712" width="8.7109375" style="76"/>
    <col min="8713" max="8713" width="36.28515625" style="76" customWidth="1"/>
    <col min="8714" max="8714" width="22.28515625" style="76" bestFit="1" customWidth="1"/>
    <col min="8715" max="8716" width="8.7109375" style="76" customWidth="1"/>
    <col min="8717" max="8717" width="10.7109375" style="76" bestFit="1" customWidth="1"/>
    <col min="8718" max="8718" width="13.7109375" style="76" bestFit="1" customWidth="1"/>
    <col min="8719" max="8719" width="7.7109375" style="76" customWidth="1"/>
    <col min="8720" max="8720" width="10.28515625" style="76" bestFit="1" customWidth="1"/>
    <col min="8721" max="8721" width="11.5703125" style="76" bestFit="1" customWidth="1"/>
    <col min="8722" max="8722" width="8.7109375" style="76" customWidth="1"/>
    <col min="8723" max="8723" width="10.28515625" style="76" bestFit="1" customWidth="1"/>
    <col min="8724" max="8724" width="11.5703125" style="76" bestFit="1" customWidth="1"/>
    <col min="8725" max="8725" width="7.5703125" style="76" customWidth="1"/>
    <col min="8726" max="8726" width="10.28515625" style="76" bestFit="1" customWidth="1"/>
    <col min="8727" max="8727" width="11.5703125" style="76" bestFit="1" customWidth="1"/>
    <col min="8728" max="8728" width="7.7109375" style="76" bestFit="1" customWidth="1"/>
    <col min="8729" max="8729" width="10.28515625" style="76" bestFit="1" customWidth="1"/>
    <col min="8730" max="8730" width="11.5703125" style="76" bestFit="1" customWidth="1"/>
    <col min="8731" max="8731" width="17.28515625" style="76" bestFit="1" customWidth="1"/>
    <col min="8732" max="8732" width="10.28515625" style="76" bestFit="1" customWidth="1"/>
    <col min="8733" max="8968" width="8.7109375" style="76"/>
    <col min="8969" max="8969" width="36.28515625" style="76" customWidth="1"/>
    <col min="8970" max="8970" width="22.28515625" style="76" bestFit="1" customWidth="1"/>
    <col min="8971" max="8972" width="8.7109375" style="76" customWidth="1"/>
    <col min="8973" max="8973" width="10.7109375" style="76" bestFit="1" customWidth="1"/>
    <col min="8974" max="8974" width="13.7109375" style="76" bestFit="1" customWidth="1"/>
    <col min="8975" max="8975" width="7.7109375" style="76" customWidth="1"/>
    <col min="8976" max="8976" width="10.28515625" style="76" bestFit="1" customWidth="1"/>
    <col min="8977" max="8977" width="11.5703125" style="76" bestFit="1" customWidth="1"/>
    <col min="8978" max="8978" width="8.7109375" style="76" customWidth="1"/>
    <col min="8979" max="8979" width="10.28515625" style="76" bestFit="1" customWidth="1"/>
    <col min="8980" max="8980" width="11.5703125" style="76" bestFit="1" customWidth="1"/>
    <col min="8981" max="8981" width="7.5703125" style="76" customWidth="1"/>
    <col min="8982" max="8982" width="10.28515625" style="76" bestFit="1" customWidth="1"/>
    <col min="8983" max="8983" width="11.5703125" style="76" bestFit="1" customWidth="1"/>
    <col min="8984" max="8984" width="7.7109375" style="76" bestFit="1" customWidth="1"/>
    <col min="8985" max="8985" width="10.28515625" style="76" bestFit="1" customWidth="1"/>
    <col min="8986" max="8986" width="11.5703125" style="76" bestFit="1" customWidth="1"/>
    <col min="8987" max="8987" width="17.28515625" style="76" bestFit="1" customWidth="1"/>
    <col min="8988" max="8988" width="10.28515625" style="76" bestFit="1" customWidth="1"/>
    <col min="8989" max="9224" width="8.7109375" style="76"/>
    <col min="9225" max="9225" width="36.28515625" style="76" customWidth="1"/>
    <col min="9226" max="9226" width="22.28515625" style="76" bestFit="1" customWidth="1"/>
    <col min="9227" max="9228" width="8.7109375" style="76" customWidth="1"/>
    <col min="9229" max="9229" width="10.7109375" style="76" bestFit="1" customWidth="1"/>
    <col min="9230" max="9230" width="13.7109375" style="76" bestFit="1" customWidth="1"/>
    <col min="9231" max="9231" width="7.7109375" style="76" customWidth="1"/>
    <col min="9232" max="9232" width="10.28515625" style="76" bestFit="1" customWidth="1"/>
    <col min="9233" max="9233" width="11.5703125" style="76" bestFit="1" customWidth="1"/>
    <col min="9234" max="9234" width="8.7109375" style="76" customWidth="1"/>
    <col min="9235" max="9235" width="10.28515625" style="76" bestFit="1" customWidth="1"/>
    <col min="9236" max="9236" width="11.5703125" style="76" bestFit="1" customWidth="1"/>
    <col min="9237" max="9237" width="7.5703125" style="76" customWidth="1"/>
    <col min="9238" max="9238" width="10.28515625" style="76" bestFit="1" customWidth="1"/>
    <col min="9239" max="9239" width="11.5703125" style="76" bestFit="1" customWidth="1"/>
    <col min="9240" max="9240" width="7.7109375" style="76" bestFit="1" customWidth="1"/>
    <col min="9241" max="9241" width="10.28515625" style="76" bestFit="1" customWidth="1"/>
    <col min="9242" max="9242" width="11.5703125" style="76" bestFit="1" customWidth="1"/>
    <col min="9243" max="9243" width="17.28515625" style="76" bestFit="1" customWidth="1"/>
    <col min="9244" max="9244" width="10.28515625" style="76" bestFit="1" customWidth="1"/>
    <col min="9245" max="9480" width="8.7109375" style="76"/>
    <col min="9481" max="9481" width="36.28515625" style="76" customWidth="1"/>
    <col min="9482" max="9482" width="22.28515625" style="76" bestFit="1" customWidth="1"/>
    <col min="9483" max="9484" width="8.7109375" style="76" customWidth="1"/>
    <col min="9485" max="9485" width="10.7109375" style="76" bestFit="1" customWidth="1"/>
    <col min="9486" max="9486" width="13.7109375" style="76" bestFit="1" customWidth="1"/>
    <col min="9487" max="9487" width="7.7109375" style="76" customWidth="1"/>
    <col min="9488" max="9488" width="10.28515625" style="76" bestFit="1" customWidth="1"/>
    <col min="9489" max="9489" width="11.5703125" style="76" bestFit="1" customWidth="1"/>
    <col min="9490" max="9490" width="8.7109375" style="76" customWidth="1"/>
    <col min="9491" max="9491" width="10.28515625" style="76" bestFit="1" customWidth="1"/>
    <col min="9492" max="9492" width="11.5703125" style="76" bestFit="1" customWidth="1"/>
    <col min="9493" max="9493" width="7.5703125" style="76" customWidth="1"/>
    <col min="9494" max="9494" width="10.28515625" style="76" bestFit="1" customWidth="1"/>
    <col min="9495" max="9495" width="11.5703125" style="76" bestFit="1" customWidth="1"/>
    <col min="9496" max="9496" width="7.7109375" style="76" bestFit="1" customWidth="1"/>
    <col min="9497" max="9497" width="10.28515625" style="76" bestFit="1" customWidth="1"/>
    <col min="9498" max="9498" width="11.5703125" style="76" bestFit="1" customWidth="1"/>
    <col min="9499" max="9499" width="17.28515625" style="76" bestFit="1" customWidth="1"/>
    <col min="9500" max="9500" width="10.28515625" style="76" bestFit="1" customWidth="1"/>
    <col min="9501" max="9736" width="8.7109375" style="76"/>
    <col min="9737" max="9737" width="36.28515625" style="76" customWidth="1"/>
    <col min="9738" max="9738" width="22.28515625" style="76" bestFit="1" customWidth="1"/>
    <col min="9739" max="9740" width="8.7109375" style="76" customWidth="1"/>
    <col min="9741" max="9741" width="10.7109375" style="76" bestFit="1" customWidth="1"/>
    <col min="9742" max="9742" width="13.7109375" style="76" bestFit="1" customWidth="1"/>
    <col min="9743" max="9743" width="7.7109375" style="76" customWidth="1"/>
    <col min="9744" max="9744" width="10.28515625" style="76" bestFit="1" customWidth="1"/>
    <col min="9745" max="9745" width="11.5703125" style="76" bestFit="1" customWidth="1"/>
    <col min="9746" max="9746" width="8.7109375" style="76" customWidth="1"/>
    <col min="9747" max="9747" width="10.28515625" style="76" bestFit="1" customWidth="1"/>
    <col min="9748" max="9748" width="11.5703125" style="76" bestFit="1" customWidth="1"/>
    <col min="9749" max="9749" width="7.5703125" style="76" customWidth="1"/>
    <col min="9750" max="9750" width="10.28515625" style="76" bestFit="1" customWidth="1"/>
    <col min="9751" max="9751" width="11.5703125" style="76" bestFit="1" customWidth="1"/>
    <col min="9752" max="9752" width="7.7109375" style="76" bestFit="1" customWidth="1"/>
    <col min="9753" max="9753" width="10.28515625" style="76" bestFit="1" customWidth="1"/>
    <col min="9754" max="9754" width="11.5703125" style="76" bestFit="1" customWidth="1"/>
    <col min="9755" max="9755" width="17.28515625" style="76" bestFit="1" customWidth="1"/>
    <col min="9756" max="9756" width="10.28515625" style="76" bestFit="1" customWidth="1"/>
    <col min="9757" max="9992" width="8.7109375" style="76"/>
    <col min="9993" max="9993" width="36.28515625" style="76" customWidth="1"/>
    <col min="9994" max="9994" width="22.28515625" style="76" bestFit="1" customWidth="1"/>
    <col min="9995" max="9996" width="8.7109375" style="76" customWidth="1"/>
    <col min="9997" max="9997" width="10.7109375" style="76" bestFit="1" customWidth="1"/>
    <col min="9998" max="9998" width="13.7109375" style="76" bestFit="1" customWidth="1"/>
    <col min="9999" max="9999" width="7.7109375" style="76" customWidth="1"/>
    <col min="10000" max="10000" width="10.28515625" style="76" bestFit="1" customWidth="1"/>
    <col min="10001" max="10001" width="11.5703125" style="76" bestFit="1" customWidth="1"/>
    <col min="10002" max="10002" width="8.7109375" style="76" customWidth="1"/>
    <col min="10003" max="10003" width="10.28515625" style="76" bestFit="1" customWidth="1"/>
    <col min="10004" max="10004" width="11.5703125" style="76" bestFit="1" customWidth="1"/>
    <col min="10005" max="10005" width="7.5703125" style="76" customWidth="1"/>
    <col min="10006" max="10006" width="10.28515625" style="76" bestFit="1" customWidth="1"/>
    <col min="10007" max="10007" width="11.5703125" style="76" bestFit="1" customWidth="1"/>
    <col min="10008" max="10008" width="7.7109375" style="76" bestFit="1" customWidth="1"/>
    <col min="10009" max="10009" width="10.28515625" style="76" bestFit="1" customWidth="1"/>
    <col min="10010" max="10010" width="11.5703125" style="76" bestFit="1" customWidth="1"/>
    <col min="10011" max="10011" width="17.28515625" style="76" bestFit="1" customWidth="1"/>
    <col min="10012" max="10012" width="10.28515625" style="76" bestFit="1" customWidth="1"/>
    <col min="10013" max="10248" width="8.7109375" style="76"/>
    <col min="10249" max="10249" width="36.28515625" style="76" customWidth="1"/>
    <col min="10250" max="10250" width="22.28515625" style="76" bestFit="1" customWidth="1"/>
    <col min="10251" max="10252" width="8.7109375" style="76" customWidth="1"/>
    <col min="10253" max="10253" width="10.7109375" style="76" bestFit="1" customWidth="1"/>
    <col min="10254" max="10254" width="13.7109375" style="76" bestFit="1" customWidth="1"/>
    <col min="10255" max="10255" width="7.7109375" style="76" customWidth="1"/>
    <col min="10256" max="10256" width="10.28515625" style="76" bestFit="1" customWidth="1"/>
    <col min="10257" max="10257" width="11.5703125" style="76" bestFit="1" customWidth="1"/>
    <col min="10258" max="10258" width="8.7109375" style="76" customWidth="1"/>
    <col min="10259" max="10259" width="10.28515625" style="76" bestFit="1" customWidth="1"/>
    <col min="10260" max="10260" width="11.5703125" style="76" bestFit="1" customWidth="1"/>
    <col min="10261" max="10261" width="7.5703125" style="76" customWidth="1"/>
    <col min="10262" max="10262" width="10.28515625" style="76" bestFit="1" customWidth="1"/>
    <col min="10263" max="10263" width="11.5703125" style="76" bestFit="1" customWidth="1"/>
    <col min="10264" max="10264" width="7.7109375" style="76" bestFit="1" customWidth="1"/>
    <col min="10265" max="10265" width="10.28515625" style="76" bestFit="1" customWidth="1"/>
    <col min="10266" max="10266" width="11.5703125" style="76" bestFit="1" customWidth="1"/>
    <col min="10267" max="10267" width="17.28515625" style="76" bestFit="1" customWidth="1"/>
    <col min="10268" max="10268" width="10.28515625" style="76" bestFit="1" customWidth="1"/>
    <col min="10269" max="10504" width="8.7109375" style="76"/>
    <col min="10505" max="10505" width="36.28515625" style="76" customWidth="1"/>
    <col min="10506" max="10506" width="22.28515625" style="76" bestFit="1" customWidth="1"/>
    <col min="10507" max="10508" width="8.7109375" style="76" customWidth="1"/>
    <col min="10509" max="10509" width="10.7109375" style="76" bestFit="1" customWidth="1"/>
    <col min="10510" max="10510" width="13.7109375" style="76" bestFit="1" customWidth="1"/>
    <col min="10511" max="10511" width="7.7109375" style="76" customWidth="1"/>
    <col min="10512" max="10512" width="10.28515625" style="76" bestFit="1" customWidth="1"/>
    <col min="10513" max="10513" width="11.5703125" style="76" bestFit="1" customWidth="1"/>
    <col min="10514" max="10514" width="8.7109375" style="76" customWidth="1"/>
    <col min="10515" max="10515" width="10.28515625" style="76" bestFit="1" customWidth="1"/>
    <col min="10516" max="10516" width="11.5703125" style="76" bestFit="1" customWidth="1"/>
    <col min="10517" max="10517" width="7.5703125" style="76" customWidth="1"/>
    <col min="10518" max="10518" width="10.28515625" style="76" bestFit="1" customWidth="1"/>
    <col min="10519" max="10519" width="11.5703125" style="76" bestFit="1" customWidth="1"/>
    <col min="10520" max="10520" width="7.7109375" style="76" bestFit="1" customWidth="1"/>
    <col min="10521" max="10521" width="10.28515625" style="76" bestFit="1" customWidth="1"/>
    <col min="10522" max="10522" width="11.5703125" style="76" bestFit="1" customWidth="1"/>
    <col min="10523" max="10523" width="17.28515625" style="76" bestFit="1" customWidth="1"/>
    <col min="10524" max="10524" width="10.28515625" style="76" bestFit="1" customWidth="1"/>
    <col min="10525" max="10760" width="8.7109375" style="76"/>
    <col min="10761" max="10761" width="36.28515625" style="76" customWidth="1"/>
    <col min="10762" max="10762" width="22.28515625" style="76" bestFit="1" customWidth="1"/>
    <col min="10763" max="10764" width="8.7109375" style="76" customWidth="1"/>
    <col min="10765" max="10765" width="10.7109375" style="76" bestFit="1" customWidth="1"/>
    <col min="10766" max="10766" width="13.7109375" style="76" bestFit="1" customWidth="1"/>
    <col min="10767" max="10767" width="7.7109375" style="76" customWidth="1"/>
    <col min="10768" max="10768" width="10.28515625" style="76" bestFit="1" customWidth="1"/>
    <col min="10769" max="10769" width="11.5703125" style="76" bestFit="1" customWidth="1"/>
    <col min="10770" max="10770" width="8.7109375" style="76" customWidth="1"/>
    <col min="10771" max="10771" width="10.28515625" style="76" bestFit="1" customWidth="1"/>
    <col min="10772" max="10772" width="11.5703125" style="76" bestFit="1" customWidth="1"/>
    <col min="10773" max="10773" width="7.5703125" style="76" customWidth="1"/>
    <col min="10774" max="10774" width="10.28515625" style="76" bestFit="1" customWidth="1"/>
    <col min="10775" max="10775" width="11.5703125" style="76" bestFit="1" customWidth="1"/>
    <col min="10776" max="10776" width="7.7109375" style="76" bestFit="1" customWidth="1"/>
    <col min="10777" max="10777" width="10.28515625" style="76" bestFit="1" customWidth="1"/>
    <col min="10778" max="10778" width="11.5703125" style="76" bestFit="1" customWidth="1"/>
    <col min="10779" max="10779" width="17.28515625" style="76" bestFit="1" customWidth="1"/>
    <col min="10780" max="10780" width="10.28515625" style="76" bestFit="1" customWidth="1"/>
    <col min="10781" max="11016" width="8.7109375" style="76"/>
    <col min="11017" max="11017" width="36.28515625" style="76" customWidth="1"/>
    <col min="11018" max="11018" width="22.28515625" style="76" bestFit="1" customWidth="1"/>
    <col min="11019" max="11020" width="8.7109375" style="76" customWidth="1"/>
    <col min="11021" max="11021" width="10.7109375" style="76" bestFit="1" customWidth="1"/>
    <col min="11022" max="11022" width="13.7109375" style="76" bestFit="1" customWidth="1"/>
    <col min="11023" max="11023" width="7.7109375" style="76" customWidth="1"/>
    <col min="11024" max="11024" width="10.28515625" style="76" bestFit="1" customWidth="1"/>
    <col min="11025" max="11025" width="11.5703125" style="76" bestFit="1" customWidth="1"/>
    <col min="11026" max="11026" width="8.7109375" style="76" customWidth="1"/>
    <col min="11027" max="11027" width="10.28515625" style="76" bestFit="1" customWidth="1"/>
    <col min="11028" max="11028" width="11.5703125" style="76" bestFit="1" customWidth="1"/>
    <col min="11029" max="11029" width="7.5703125" style="76" customWidth="1"/>
    <col min="11030" max="11030" width="10.28515625" style="76" bestFit="1" customWidth="1"/>
    <col min="11031" max="11031" width="11.5703125" style="76" bestFit="1" customWidth="1"/>
    <col min="11032" max="11032" width="7.7109375" style="76" bestFit="1" customWidth="1"/>
    <col min="11033" max="11033" width="10.28515625" style="76" bestFit="1" customWidth="1"/>
    <col min="11034" max="11034" width="11.5703125" style="76" bestFit="1" customWidth="1"/>
    <col min="11035" max="11035" width="17.28515625" style="76" bestFit="1" customWidth="1"/>
    <col min="11036" max="11036" width="10.28515625" style="76" bestFit="1" customWidth="1"/>
    <col min="11037" max="11272" width="8.7109375" style="76"/>
    <col min="11273" max="11273" width="36.28515625" style="76" customWidth="1"/>
    <col min="11274" max="11274" width="22.28515625" style="76" bestFit="1" customWidth="1"/>
    <col min="11275" max="11276" width="8.7109375" style="76" customWidth="1"/>
    <col min="11277" max="11277" width="10.7109375" style="76" bestFit="1" customWidth="1"/>
    <col min="11278" max="11278" width="13.7109375" style="76" bestFit="1" customWidth="1"/>
    <col min="11279" max="11279" width="7.7109375" style="76" customWidth="1"/>
    <col min="11280" max="11280" width="10.28515625" style="76" bestFit="1" customWidth="1"/>
    <col min="11281" max="11281" width="11.5703125" style="76" bestFit="1" customWidth="1"/>
    <col min="11282" max="11282" width="8.7109375" style="76" customWidth="1"/>
    <col min="11283" max="11283" width="10.28515625" style="76" bestFit="1" customWidth="1"/>
    <col min="11284" max="11284" width="11.5703125" style="76" bestFit="1" customWidth="1"/>
    <col min="11285" max="11285" width="7.5703125" style="76" customWidth="1"/>
    <col min="11286" max="11286" width="10.28515625" style="76" bestFit="1" customWidth="1"/>
    <col min="11287" max="11287" width="11.5703125" style="76" bestFit="1" customWidth="1"/>
    <col min="11288" max="11288" width="7.7109375" style="76" bestFit="1" customWidth="1"/>
    <col min="11289" max="11289" width="10.28515625" style="76" bestFit="1" customWidth="1"/>
    <col min="11290" max="11290" width="11.5703125" style="76" bestFit="1" customWidth="1"/>
    <col min="11291" max="11291" width="17.28515625" style="76" bestFit="1" customWidth="1"/>
    <col min="11292" max="11292" width="10.28515625" style="76" bestFit="1" customWidth="1"/>
    <col min="11293" max="11528" width="8.7109375" style="76"/>
    <col min="11529" max="11529" width="36.28515625" style="76" customWidth="1"/>
    <col min="11530" max="11530" width="22.28515625" style="76" bestFit="1" customWidth="1"/>
    <col min="11531" max="11532" width="8.7109375" style="76" customWidth="1"/>
    <col min="11533" max="11533" width="10.7109375" style="76" bestFit="1" customWidth="1"/>
    <col min="11534" max="11534" width="13.7109375" style="76" bestFit="1" customWidth="1"/>
    <col min="11535" max="11535" width="7.7109375" style="76" customWidth="1"/>
    <col min="11536" max="11536" width="10.28515625" style="76" bestFit="1" customWidth="1"/>
    <col min="11537" max="11537" width="11.5703125" style="76" bestFit="1" customWidth="1"/>
    <col min="11538" max="11538" width="8.7109375" style="76" customWidth="1"/>
    <col min="11539" max="11539" width="10.28515625" style="76" bestFit="1" customWidth="1"/>
    <col min="11540" max="11540" width="11.5703125" style="76" bestFit="1" customWidth="1"/>
    <col min="11541" max="11541" width="7.5703125" style="76" customWidth="1"/>
    <col min="11542" max="11542" width="10.28515625" style="76" bestFit="1" customWidth="1"/>
    <col min="11543" max="11543" width="11.5703125" style="76" bestFit="1" customWidth="1"/>
    <col min="11544" max="11544" width="7.7109375" style="76" bestFit="1" customWidth="1"/>
    <col min="11545" max="11545" width="10.28515625" style="76" bestFit="1" customWidth="1"/>
    <col min="11546" max="11546" width="11.5703125" style="76" bestFit="1" customWidth="1"/>
    <col min="11547" max="11547" width="17.28515625" style="76" bestFit="1" customWidth="1"/>
    <col min="11548" max="11548" width="10.28515625" style="76" bestFit="1" customWidth="1"/>
    <col min="11549" max="11784" width="8.7109375" style="76"/>
    <col min="11785" max="11785" width="36.28515625" style="76" customWidth="1"/>
    <col min="11786" max="11786" width="22.28515625" style="76" bestFit="1" customWidth="1"/>
    <col min="11787" max="11788" width="8.7109375" style="76" customWidth="1"/>
    <col min="11789" max="11789" width="10.7109375" style="76" bestFit="1" customWidth="1"/>
    <col min="11790" max="11790" width="13.7109375" style="76" bestFit="1" customWidth="1"/>
    <col min="11791" max="11791" width="7.7109375" style="76" customWidth="1"/>
    <col min="11792" max="11792" width="10.28515625" style="76" bestFit="1" customWidth="1"/>
    <col min="11793" max="11793" width="11.5703125" style="76" bestFit="1" customWidth="1"/>
    <col min="11794" max="11794" width="8.7109375" style="76" customWidth="1"/>
    <col min="11795" max="11795" width="10.28515625" style="76" bestFit="1" customWidth="1"/>
    <col min="11796" max="11796" width="11.5703125" style="76" bestFit="1" customWidth="1"/>
    <col min="11797" max="11797" width="7.5703125" style="76" customWidth="1"/>
    <col min="11798" max="11798" width="10.28515625" style="76" bestFit="1" customWidth="1"/>
    <col min="11799" max="11799" width="11.5703125" style="76" bestFit="1" customWidth="1"/>
    <col min="11800" max="11800" width="7.7109375" style="76" bestFit="1" customWidth="1"/>
    <col min="11801" max="11801" width="10.28515625" style="76" bestFit="1" customWidth="1"/>
    <col min="11802" max="11802" width="11.5703125" style="76" bestFit="1" customWidth="1"/>
    <col min="11803" max="11803" width="17.28515625" style="76" bestFit="1" customWidth="1"/>
    <col min="11804" max="11804" width="10.28515625" style="76" bestFit="1" customWidth="1"/>
    <col min="11805" max="12040" width="8.7109375" style="76"/>
    <col min="12041" max="12041" width="36.28515625" style="76" customWidth="1"/>
    <col min="12042" max="12042" width="22.28515625" style="76" bestFit="1" customWidth="1"/>
    <col min="12043" max="12044" width="8.7109375" style="76" customWidth="1"/>
    <col min="12045" max="12045" width="10.7109375" style="76" bestFit="1" customWidth="1"/>
    <col min="12046" max="12046" width="13.7109375" style="76" bestFit="1" customWidth="1"/>
    <col min="12047" max="12047" width="7.7109375" style="76" customWidth="1"/>
    <col min="12048" max="12048" width="10.28515625" style="76" bestFit="1" customWidth="1"/>
    <col min="12049" max="12049" width="11.5703125" style="76" bestFit="1" customWidth="1"/>
    <col min="12050" max="12050" width="8.7109375" style="76" customWidth="1"/>
    <col min="12051" max="12051" width="10.28515625" style="76" bestFit="1" customWidth="1"/>
    <col min="12052" max="12052" width="11.5703125" style="76" bestFit="1" customWidth="1"/>
    <col min="12053" max="12053" width="7.5703125" style="76" customWidth="1"/>
    <col min="12054" max="12054" width="10.28515625" style="76" bestFit="1" customWidth="1"/>
    <col min="12055" max="12055" width="11.5703125" style="76" bestFit="1" customWidth="1"/>
    <col min="12056" max="12056" width="7.7109375" style="76" bestFit="1" customWidth="1"/>
    <col min="12057" max="12057" width="10.28515625" style="76" bestFit="1" customWidth="1"/>
    <col min="12058" max="12058" width="11.5703125" style="76" bestFit="1" customWidth="1"/>
    <col min="12059" max="12059" width="17.28515625" style="76" bestFit="1" customWidth="1"/>
    <col min="12060" max="12060" width="10.28515625" style="76" bestFit="1" customWidth="1"/>
    <col min="12061" max="12296" width="8.7109375" style="76"/>
    <col min="12297" max="12297" width="36.28515625" style="76" customWidth="1"/>
    <col min="12298" max="12298" width="22.28515625" style="76" bestFit="1" customWidth="1"/>
    <col min="12299" max="12300" width="8.7109375" style="76" customWidth="1"/>
    <col min="12301" max="12301" width="10.7109375" style="76" bestFit="1" customWidth="1"/>
    <col min="12302" max="12302" width="13.7109375" style="76" bestFit="1" customWidth="1"/>
    <col min="12303" max="12303" width="7.7109375" style="76" customWidth="1"/>
    <col min="12304" max="12304" width="10.28515625" style="76" bestFit="1" customWidth="1"/>
    <col min="12305" max="12305" width="11.5703125" style="76" bestFit="1" customWidth="1"/>
    <col min="12306" max="12306" width="8.7109375" style="76" customWidth="1"/>
    <col min="12307" max="12307" width="10.28515625" style="76" bestFit="1" customWidth="1"/>
    <col min="12308" max="12308" width="11.5703125" style="76" bestFit="1" customWidth="1"/>
    <col min="12309" max="12309" width="7.5703125" style="76" customWidth="1"/>
    <col min="12310" max="12310" width="10.28515625" style="76" bestFit="1" customWidth="1"/>
    <col min="12311" max="12311" width="11.5703125" style="76" bestFit="1" customWidth="1"/>
    <col min="12312" max="12312" width="7.7109375" style="76" bestFit="1" customWidth="1"/>
    <col min="12313" max="12313" width="10.28515625" style="76" bestFit="1" customWidth="1"/>
    <col min="12314" max="12314" width="11.5703125" style="76" bestFit="1" customWidth="1"/>
    <col min="12315" max="12315" width="17.28515625" style="76" bestFit="1" customWidth="1"/>
    <col min="12316" max="12316" width="10.28515625" style="76" bestFit="1" customWidth="1"/>
    <col min="12317" max="12552" width="8.7109375" style="76"/>
    <col min="12553" max="12553" width="36.28515625" style="76" customWidth="1"/>
    <col min="12554" max="12554" width="22.28515625" style="76" bestFit="1" customWidth="1"/>
    <col min="12555" max="12556" width="8.7109375" style="76" customWidth="1"/>
    <col min="12557" max="12557" width="10.7109375" style="76" bestFit="1" customWidth="1"/>
    <col min="12558" max="12558" width="13.7109375" style="76" bestFit="1" customWidth="1"/>
    <col min="12559" max="12559" width="7.7109375" style="76" customWidth="1"/>
    <col min="12560" max="12560" width="10.28515625" style="76" bestFit="1" customWidth="1"/>
    <col min="12561" max="12561" width="11.5703125" style="76" bestFit="1" customWidth="1"/>
    <col min="12562" max="12562" width="8.7109375" style="76" customWidth="1"/>
    <col min="12563" max="12563" width="10.28515625" style="76" bestFit="1" customWidth="1"/>
    <col min="12564" max="12564" width="11.5703125" style="76" bestFit="1" customWidth="1"/>
    <col min="12565" max="12565" width="7.5703125" style="76" customWidth="1"/>
    <col min="12566" max="12566" width="10.28515625" style="76" bestFit="1" customWidth="1"/>
    <col min="12567" max="12567" width="11.5703125" style="76" bestFit="1" customWidth="1"/>
    <col min="12568" max="12568" width="7.7109375" style="76" bestFit="1" customWidth="1"/>
    <col min="12569" max="12569" width="10.28515625" style="76" bestFit="1" customWidth="1"/>
    <col min="12570" max="12570" width="11.5703125" style="76" bestFit="1" customWidth="1"/>
    <col min="12571" max="12571" width="17.28515625" style="76" bestFit="1" customWidth="1"/>
    <col min="12572" max="12572" width="10.28515625" style="76" bestFit="1" customWidth="1"/>
    <col min="12573" max="12808" width="8.7109375" style="76"/>
    <col min="12809" max="12809" width="36.28515625" style="76" customWidth="1"/>
    <col min="12810" max="12810" width="22.28515625" style="76" bestFit="1" customWidth="1"/>
    <col min="12811" max="12812" width="8.7109375" style="76" customWidth="1"/>
    <col min="12813" max="12813" width="10.7109375" style="76" bestFit="1" customWidth="1"/>
    <col min="12814" max="12814" width="13.7109375" style="76" bestFit="1" customWidth="1"/>
    <col min="12815" max="12815" width="7.7109375" style="76" customWidth="1"/>
    <col min="12816" max="12816" width="10.28515625" style="76" bestFit="1" customWidth="1"/>
    <col min="12817" max="12817" width="11.5703125" style="76" bestFit="1" customWidth="1"/>
    <col min="12818" max="12818" width="8.7109375" style="76" customWidth="1"/>
    <col min="12819" max="12819" width="10.28515625" style="76" bestFit="1" customWidth="1"/>
    <col min="12820" max="12820" width="11.5703125" style="76" bestFit="1" customWidth="1"/>
    <col min="12821" max="12821" width="7.5703125" style="76" customWidth="1"/>
    <col min="12822" max="12822" width="10.28515625" style="76" bestFit="1" customWidth="1"/>
    <col min="12823" max="12823" width="11.5703125" style="76" bestFit="1" customWidth="1"/>
    <col min="12824" max="12824" width="7.7109375" style="76" bestFit="1" customWidth="1"/>
    <col min="12825" max="12825" width="10.28515625" style="76" bestFit="1" customWidth="1"/>
    <col min="12826" max="12826" width="11.5703125" style="76" bestFit="1" customWidth="1"/>
    <col min="12827" max="12827" width="17.28515625" style="76" bestFit="1" customWidth="1"/>
    <col min="12828" max="12828" width="10.28515625" style="76" bestFit="1" customWidth="1"/>
    <col min="12829" max="13064" width="8.7109375" style="76"/>
    <col min="13065" max="13065" width="36.28515625" style="76" customWidth="1"/>
    <col min="13066" max="13066" width="22.28515625" style="76" bestFit="1" customWidth="1"/>
    <col min="13067" max="13068" width="8.7109375" style="76" customWidth="1"/>
    <col min="13069" max="13069" width="10.7109375" style="76" bestFit="1" customWidth="1"/>
    <col min="13070" max="13070" width="13.7109375" style="76" bestFit="1" customWidth="1"/>
    <col min="13071" max="13071" width="7.7109375" style="76" customWidth="1"/>
    <col min="13072" max="13072" width="10.28515625" style="76" bestFit="1" customWidth="1"/>
    <col min="13073" max="13073" width="11.5703125" style="76" bestFit="1" customWidth="1"/>
    <col min="13074" max="13074" width="8.7109375" style="76" customWidth="1"/>
    <col min="13075" max="13075" width="10.28515625" style="76" bestFit="1" customWidth="1"/>
    <col min="13076" max="13076" width="11.5703125" style="76" bestFit="1" customWidth="1"/>
    <col min="13077" max="13077" width="7.5703125" style="76" customWidth="1"/>
    <col min="13078" max="13078" width="10.28515625" style="76" bestFit="1" customWidth="1"/>
    <col min="13079" max="13079" width="11.5703125" style="76" bestFit="1" customWidth="1"/>
    <col min="13080" max="13080" width="7.7109375" style="76" bestFit="1" customWidth="1"/>
    <col min="13081" max="13081" width="10.28515625" style="76" bestFit="1" customWidth="1"/>
    <col min="13082" max="13082" width="11.5703125" style="76" bestFit="1" customWidth="1"/>
    <col min="13083" max="13083" width="17.28515625" style="76" bestFit="1" customWidth="1"/>
    <col min="13084" max="13084" width="10.28515625" style="76" bestFit="1" customWidth="1"/>
    <col min="13085" max="13320" width="8.7109375" style="76"/>
    <col min="13321" max="13321" width="36.28515625" style="76" customWidth="1"/>
    <col min="13322" max="13322" width="22.28515625" style="76" bestFit="1" customWidth="1"/>
    <col min="13323" max="13324" width="8.7109375" style="76" customWidth="1"/>
    <col min="13325" max="13325" width="10.7109375" style="76" bestFit="1" customWidth="1"/>
    <col min="13326" max="13326" width="13.7109375" style="76" bestFit="1" customWidth="1"/>
    <col min="13327" max="13327" width="7.7109375" style="76" customWidth="1"/>
    <col min="13328" max="13328" width="10.28515625" style="76" bestFit="1" customWidth="1"/>
    <col min="13329" max="13329" width="11.5703125" style="76" bestFit="1" customWidth="1"/>
    <col min="13330" max="13330" width="8.7109375" style="76" customWidth="1"/>
    <col min="13331" max="13331" width="10.28515625" style="76" bestFit="1" customWidth="1"/>
    <col min="13332" max="13332" width="11.5703125" style="76" bestFit="1" customWidth="1"/>
    <col min="13333" max="13333" width="7.5703125" style="76" customWidth="1"/>
    <col min="13334" max="13334" width="10.28515625" style="76" bestFit="1" customWidth="1"/>
    <col min="13335" max="13335" width="11.5703125" style="76" bestFit="1" customWidth="1"/>
    <col min="13336" max="13336" width="7.7109375" style="76" bestFit="1" customWidth="1"/>
    <col min="13337" max="13337" width="10.28515625" style="76" bestFit="1" customWidth="1"/>
    <col min="13338" max="13338" width="11.5703125" style="76" bestFit="1" customWidth="1"/>
    <col min="13339" max="13339" width="17.28515625" style="76" bestFit="1" customWidth="1"/>
    <col min="13340" max="13340" width="10.28515625" style="76" bestFit="1" customWidth="1"/>
    <col min="13341" max="13576" width="8.7109375" style="76"/>
    <col min="13577" max="13577" width="36.28515625" style="76" customWidth="1"/>
    <col min="13578" max="13578" width="22.28515625" style="76" bestFit="1" customWidth="1"/>
    <col min="13579" max="13580" width="8.7109375" style="76" customWidth="1"/>
    <col min="13581" max="13581" width="10.7109375" style="76" bestFit="1" customWidth="1"/>
    <col min="13582" max="13582" width="13.7109375" style="76" bestFit="1" customWidth="1"/>
    <col min="13583" max="13583" width="7.7109375" style="76" customWidth="1"/>
    <col min="13584" max="13584" width="10.28515625" style="76" bestFit="1" customWidth="1"/>
    <col min="13585" max="13585" width="11.5703125" style="76" bestFit="1" customWidth="1"/>
    <col min="13586" max="13586" width="8.7109375" style="76" customWidth="1"/>
    <col min="13587" max="13587" width="10.28515625" style="76" bestFit="1" customWidth="1"/>
    <col min="13588" max="13588" width="11.5703125" style="76" bestFit="1" customWidth="1"/>
    <col min="13589" max="13589" width="7.5703125" style="76" customWidth="1"/>
    <col min="13590" max="13590" width="10.28515625" style="76" bestFit="1" customWidth="1"/>
    <col min="13591" max="13591" width="11.5703125" style="76" bestFit="1" customWidth="1"/>
    <col min="13592" max="13592" width="7.7109375" style="76" bestFit="1" customWidth="1"/>
    <col min="13593" max="13593" width="10.28515625" style="76" bestFit="1" customWidth="1"/>
    <col min="13594" max="13594" width="11.5703125" style="76" bestFit="1" customWidth="1"/>
    <col min="13595" max="13595" width="17.28515625" style="76" bestFit="1" customWidth="1"/>
    <col min="13596" max="13596" width="10.28515625" style="76" bestFit="1" customWidth="1"/>
    <col min="13597" max="13832" width="8.7109375" style="76"/>
    <col min="13833" max="13833" width="36.28515625" style="76" customWidth="1"/>
    <col min="13834" max="13834" width="22.28515625" style="76" bestFit="1" customWidth="1"/>
    <col min="13835" max="13836" width="8.7109375" style="76" customWidth="1"/>
    <col min="13837" max="13837" width="10.7109375" style="76" bestFit="1" customWidth="1"/>
    <col min="13838" max="13838" width="13.7109375" style="76" bestFit="1" customWidth="1"/>
    <col min="13839" max="13839" width="7.7109375" style="76" customWidth="1"/>
    <col min="13840" max="13840" width="10.28515625" style="76" bestFit="1" customWidth="1"/>
    <col min="13841" max="13841" width="11.5703125" style="76" bestFit="1" customWidth="1"/>
    <col min="13842" max="13842" width="8.7109375" style="76" customWidth="1"/>
    <col min="13843" max="13843" width="10.28515625" style="76" bestFit="1" customWidth="1"/>
    <col min="13844" max="13844" width="11.5703125" style="76" bestFit="1" customWidth="1"/>
    <col min="13845" max="13845" width="7.5703125" style="76" customWidth="1"/>
    <col min="13846" max="13846" width="10.28515625" style="76" bestFit="1" customWidth="1"/>
    <col min="13847" max="13847" width="11.5703125" style="76" bestFit="1" customWidth="1"/>
    <col min="13848" max="13848" width="7.7109375" style="76" bestFit="1" customWidth="1"/>
    <col min="13849" max="13849" width="10.28515625" style="76" bestFit="1" customWidth="1"/>
    <col min="13850" max="13850" width="11.5703125" style="76" bestFit="1" customWidth="1"/>
    <col min="13851" max="13851" width="17.28515625" style="76" bestFit="1" customWidth="1"/>
    <col min="13852" max="13852" width="10.28515625" style="76" bestFit="1" customWidth="1"/>
    <col min="13853" max="14088" width="8.7109375" style="76"/>
    <col min="14089" max="14089" width="36.28515625" style="76" customWidth="1"/>
    <col min="14090" max="14090" width="22.28515625" style="76" bestFit="1" customWidth="1"/>
    <col min="14091" max="14092" width="8.7109375" style="76" customWidth="1"/>
    <col min="14093" max="14093" width="10.7109375" style="76" bestFit="1" customWidth="1"/>
    <col min="14094" max="14094" width="13.7109375" style="76" bestFit="1" customWidth="1"/>
    <col min="14095" max="14095" width="7.7109375" style="76" customWidth="1"/>
    <col min="14096" max="14096" width="10.28515625" style="76" bestFit="1" customWidth="1"/>
    <col min="14097" max="14097" width="11.5703125" style="76" bestFit="1" customWidth="1"/>
    <col min="14098" max="14098" width="8.7109375" style="76" customWidth="1"/>
    <col min="14099" max="14099" width="10.28515625" style="76" bestFit="1" customWidth="1"/>
    <col min="14100" max="14100" width="11.5703125" style="76" bestFit="1" customWidth="1"/>
    <col min="14101" max="14101" width="7.5703125" style="76" customWidth="1"/>
    <col min="14102" max="14102" width="10.28515625" style="76" bestFit="1" customWidth="1"/>
    <col min="14103" max="14103" width="11.5703125" style="76" bestFit="1" customWidth="1"/>
    <col min="14104" max="14104" width="7.7109375" style="76" bestFit="1" customWidth="1"/>
    <col min="14105" max="14105" width="10.28515625" style="76" bestFit="1" customWidth="1"/>
    <col min="14106" max="14106" width="11.5703125" style="76" bestFit="1" customWidth="1"/>
    <col min="14107" max="14107" width="17.28515625" style="76" bestFit="1" customWidth="1"/>
    <col min="14108" max="14108" width="10.28515625" style="76" bestFit="1" customWidth="1"/>
    <col min="14109" max="14344" width="8.7109375" style="76"/>
    <col min="14345" max="14345" width="36.28515625" style="76" customWidth="1"/>
    <col min="14346" max="14346" width="22.28515625" style="76" bestFit="1" customWidth="1"/>
    <col min="14347" max="14348" width="8.7109375" style="76" customWidth="1"/>
    <col min="14349" max="14349" width="10.7109375" style="76" bestFit="1" customWidth="1"/>
    <col min="14350" max="14350" width="13.7109375" style="76" bestFit="1" customWidth="1"/>
    <col min="14351" max="14351" width="7.7109375" style="76" customWidth="1"/>
    <col min="14352" max="14352" width="10.28515625" style="76" bestFit="1" customWidth="1"/>
    <col min="14353" max="14353" width="11.5703125" style="76" bestFit="1" customWidth="1"/>
    <col min="14354" max="14354" width="8.7109375" style="76" customWidth="1"/>
    <col min="14355" max="14355" width="10.28515625" style="76" bestFit="1" customWidth="1"/>
    <col min="14356" max="14356" width="11.5703125" style="76" bestFit="1" customWidth="1"/>
    <col min="14357" max="14357" width="7.5703125" style="76" customWidth="1"/>
    <col min="14358" max="14358" width="10.28515625" style="76" bestFit="1" customWidth="1"/>
    <col min="14359" max="14359" width="11.5703125" style="76" bestFit="1" customWidth="1"/>
    <col min="14360" max="14360" width="7.7109375" style="76" bestFit="1" customWidth="1"/>
    <col min="14361" max="14361" width="10.28515625" style="76" bestFit="1" customWidth="1"/>
    <col min="14362" max="14362" width="11.5703125" style="76" bestFit="1" customWidth="1"/>
    <col min="14363" max="14363" width="17.28515625" style="76" bestFit="1" customWidth="1"/>
    <col min="14364" max="14364" width="10.28515625" style="76" bestFit="1" customWidth="1"/>
    <col min="14365" max="14600" width="8.7109375" style="76"/>
    <col min="14601" max="14601" width="36.28515625" style="76" customWidth="1"/>
    <col min="14602" max="14602" width="22.28515625" style="76" bestFit="1" customWidth="1"/>
    <col min="14603" max="14604" width="8.7109375" style="76" customWidth="1"/>
    <col min="14605" max="14605" width="10.7109375" style="76" bestFit="1" customWidth="1"/>
    <col min="14606" max="14606" width="13.7109375" style="76" bestFit="1" customWidth="1"/>
    <col min="14607" max="14607" width="7.7109375" style="76" customWidth="1"/>
    <col min="14608" max="14608" width="10.28515625" style="76" bestFit="1" customWidth="1"/>
    <col min="14609" max="14609" width="11.5703125" style="76" bestFit="1" customWidth="1"/>
    <col min="14610" max="14610" width="8.7109375" style="76" customWidth="1"/>
    <col min="14611" max="14611" width="10.28515625" style="76" bestFit="1" customWidth="1"/>
    <col min="14612" max="14612" width="11.5703125" style="76" bestFit="1" customWidth="1"/>
    <col min="14613" max="14613" width="7.5703125" style="76" customWidth="1"/>
    <col min="14614" max="14614" width="10.28515625" style="76" bestFit="1" customWidth="1"/>
    <col min="14615" max="14615" width="11.5703125" style="76" bestFit="1" customWidth="1"/>
    <col min="14616" max="14616" width="7.7109375" style="76" bestFit="1" customWidth="1"/>
    <col min="14617" max="14617" width="10.28515625" style="76" bestFit="1" customWidth="1"/>
    <col min="14618" max="14618" width="11.5703125" style="76" bestFit="1" customWidth="1"/>
    <col min="14619" max="14619" width="17.28515625" style="76" bestFit="1" customWidth="1"/>
    <col min="14620" max="14620" width="10.28515625" style="76" bestFit="1" customWidth="1"/>
    <col min="14621" max="14856" width="8.7109375" style="76"/>
    <col min="14857" max="14857" width="36.28515625" style="76" customWidth="1"/>
    <col min="14858" max="14858" width="22.28515625" style="76" bestFit="1" customWidth="1"/>
    <col min="14859" max="14860" width="8.7109375" style="76" customWidth="1"/>
    <col min="14861" max="14861" width="10.7109375" style="76" bestFit="1" customWidth="1"/>
    <col min="14862" max="14862" width="13.7109375" style="76" bestFit="1" customWidth="1"/>
    <col min="14863" max="14863" width="7.7109375" style="76" customWidth="1"/>
    <col min="14864" max="14864" width="10.28515625" style="76" bestFit="1" customWidth="1"/>
    <col min="14865" max="14865" width="11.5703125" style="76" bestFit="1" customWidth="1"/>
    <col min="14866" max="14866" width="8.7109375" style="76" customWidth="1"/>
    <col min="14867" max="14867" width="10.28515625" style="76" bestFit="1" customWidth="1"/>
    <col min="14868" max="14868" width="11.5703125" style="76" bestFit="1" customWidth="1"/>
    <col min="14869" max="14869" width="7.5703125" style="76" customWidth="1"/>
    <col min="14870" max="14870" width="10.28515625" style="76" bestFit="1" customWidth="1"/>
    <col min="14871" max="14871" width="11.5703125" style="76" bestFit="1" customWidth="1"/>
    <col min="14872" max="14872" width="7.7109375" style="76" bestFit="1" customWidth="1"/>
    <col min="14873" max="14873" width="10.28515625" style="76" bestFit="1" customWidth="1"/>
    <col min="14874" max="14874" width="11.5703125" style="76" bestFit="1" customWidth="1"/>
    <col min="14875" max="14875" width="17.28515625" style="76" bestFit="1" customWidth="1"/>
    <col min="14876" max="14876" width="10.28515625" style="76" bestFit="1" customWidth="1"/>
    <col min="14877" max="15112" width="8.7109375" style="76"/>
    <col min="15113" max="15113" width="36.28515625" style="76" customWidth="1"/>
    <col min="15114" max="15114" width="22.28515625" style="76" bestFit="1" customWidth="1"/>
    <col min="15115" max="15116" width="8.7109375" style="76" customWidth="1"/>
    <col min="15117" max="15117" width="10.7109375" style="76" bestFit="1" customWidth="1"/>
    <col min="15118" max="15118" width="13.7109375" style="76" bestFit="1" customWidth="1"/>
    <col min="15119" max="15119" width="7.7109375" style="76" customWidth="1"/>
    <col min="15120" max="15120" width="10.28515625" style="76" bestFit="1" customWidth="1"/>
    <col min="15121" max="15121" width="11.5703125" style="76" bestFit="1" customWidth="1"/>
    <col min="15122" max="15122" width="8.7109375" style="76" customWidth="1"/>
    <col min="15123" max="15123" width="10.28515625" style="76" bestFit="1" customWidth="1"/>
    <col min="15124" max="15124" width="11.5703125" style="76" bestFit="1" customWidth="1"/>
    <col min="15125" max="15125" width="7.5703125" style="76" customWidth="1"/>
    <col min="15126" max="15126" width="10.28515625" style="76" bestFit="1" customWidth="1"/>
    <col min="15127" max="15127" width="11.5703125" style="76" bestFit="1" customWidth="1"/>
    <col min="15128" max="15128" width="7.7109375" style="76" bestFit="1" customWidth="1"/>
    <col min="15129" max="15129" width="10.28515625" style="76" bestFit="1" customWidth="1"/>
    <col min="15130" max="15130" width="11.5703125" style="76" bestFit="1" customWidth="1"/>
    <col min="15131" max="15131" width="17.28515625" style="76" bestFit="1" customWidth="1"/>
    <col min="15132" max="15132" width="10.28515625" style="76" bestFit="1" customWidth="1"/>
    <col min="15133" max="15368" width="8.7109375" style="76"/>
    <col min="15369" max="15369" width="36.28515625" style="76" customWidth="1"/>
    <col min="15370" max="15370" width="22.28515625" style="76" bestFit="1" customWidth="1"/>
    <col min="15371" max="15372" width="8.7109375" style="76" customWidth="1"/>
    <col min="15373" max="15373" width="10.7109375" style="76" bestFit="1" customWidth="1"/>
    <col min="15374" max="15374" width="13.7109375" style="76" bestFit="1" customWidth="1"/>
    <col min="15375" max="15375" width="7.7109375" style="76" customWidth="1"/>
    <col min="15376" max="15376" width="10.28515625" style="76" bestFit="1" customWidth="1"/>
    <col min="15377" max="15377" width="11.5703125" style="76" bestFit="1" customWidth="1"/>
    <col min="15378" max="15378" width="8.7109375" style="76" customWidth="1"/>
    <col min="15379" max="15379" width="10.28515625" style="76" bestFit="1" customWidth="1"/>
    <col min="15380" max="15380" width="11.5703125" style="76" bestFit="1" customWidth="1"/>
    <col min="15381" max="15381" width="7.5703125" style="76" customWidth="1"/>
    <col min="15382" max="15382" width="10.28515625" style="76" bestFit="1" customWidth="1"/>
    <col min="15383" max="15383" width="11.5703125" style="76" bestFit="1" customWidth="1"/>
    <col min="15384" max="15384" width="7.7109375" style="76" bestFit="1" customWidth="1"/>
    <col min="15385" max="15385" width="10.28515625" style="76" bestFit="1" customWidth="1"/>
    <col min="15386" max="15386" width="11.5703125" style="76" bestFit="1" customWidth="1"/>
    <col min="15387" max="15387" width="17.28515625" style="76" bestFit="1" customWidth="1"/>
    <col min="15388" max="15388" width="10.28515625" style="76" bestFit="1" customWidth="1"/>
    <col min="15389" max="15624" width="8.7109375" style="76"/>
    <col min="15625" max="15625" width="36.28515625" style="76" customWidth="1"/>
    <col min="15626" max="15626" width="22.28515625" style="76" bestFit="1" customWidth="1"/>
    <col min="15627" max="15628" width="8.7109375" style="76" customWidth="1"/>
    <col min="15629" max="15629" width="10.7109375" style="76" bestFit="1" customWidth="1"/>
    <col min="15630" max="15630" width="13.7109375" style="76" bestFit="1" customWidth="1"/>
    <col min="15631" max="15631" width="7.7109375" style="76" customWidth="1"/>
    <col min="15632" max="15632" width="10.28515625" style="76" bestFit="1" customWidth="1"/>
    <col min="15633" max="15633" width="11.5703125" style="76" bestFit="1" customWidth="1"/>
    <col min="15634" max="15634" width="8.7109375" style="76" customWidth="1"/>
    <col min="15635" max="15635" width="10.28515625" style="76" bestFit="1" customWidth="1"/>
    <col min="15636" max="15636" width="11.5703125" style="76" bestFit="1" customWidth="1"/>
    <col min="15637" max="15637" width="7.5703125" style="76" customWidth="1"/>
    <col min="15638" max="15638" width="10.28515625" style="76" bestFit="1" customWidth="1"/>
    <col min="15639" max="15639" width="11.5703125" style="76" bestFit="1" customWidth="1"/>
    <col min="15640" max="15640" width="7.7109375" style="76" bestFit="1" customWidth="1"/>
    <col min="15641" max="15641" width="10.28515625" style="76" bestFit="1" customWidth="1"/>
    <col min="15642" max="15642" width="11.5703125" style="76" bestFit="1" customWidth="1"/>
    <col min="15643" max="15643" width="17.28515625" style="76" bestFit="1" customWidth="1"/>
    <col min="15644" max="15644" width="10.28515625" style="76" bestFit="1" customWidth="1"/>
    <col min="15645" max="15880" width="8.7109375" style="76"/>
    <col min="15881" max="15881" width="36.28515625" style="76" customWidth="1"/>
    <col min="15882" max="15882" width="22.28515625" style="76" bestFit="1" customWidth="1"/>
    <col min="15883" max="15884" width="8.7109375" style="76" customWidth="1"/>
    <col min="15885" max="15885" width="10.7109375" style="76" bestFit="1" customWidth="1"/>
    <col min="15886" max="15886" width="13.7109375" style="76" bestFit="1" customWidth="1"/>
    <col min="15887" max="15887" width="7.7109375" style="76" customWidth="1"/>
    <col min="15888" max="15888" width="10.28515625" style="76" bestFit="1" customWidth="1"/>
    <col min="15889" max="15889" width="11.5703125" style="76" bestFit="1" customWidth="1"/>
    <col min="15890" max="15890" width="8.7109375" style="76" customWidth="1"/>
    <col min="15891" max="15891" width="10.28515625" style="76" bestFit="1" customWidth="1"/>
    <col min="15892" max="15892" width="11.5703125" style="76" bestFit="1" customWidth="1"/>
    <col min="15893" max="15893" width="7.5703125" style="76" customWidth="1"/>
    <col min="15894" max="15894" width="10.28515625" style="76" bestFit="1" customWidth="1"/>
    <col min="15895" max="15895" width="11.5703125" style="76" bestFit="1" customWidth="1"/>
    <col min="15896" max="15896" width="7.7109375" style="76" bestFit="1" customWidth="1"/>
    <col min="15897" max="15897" width="10.28515625" style="76" bestFit="1" customWidth="1"/>
    <col min="15898" max="15898" width="11.5703125" style="76" bestFit="1" customWidth="1"/>
    <col min="15899" max="15899" width="17.28515625" style="76" bestFit="1" customWidth="1"/>
    <col min="15900" max="15900" width="10.28515625" style="76" bestFit="1" customWidth="1"/>
    <col min="15901" max="16136" width="8.7109375" style="76"/>
    <col min="16137" max="16137" width="36.28515625" style="76" customWidth="1"/>
    <col min="16138" max="16138" width="22.28515625" style="76" bestFit="1" customWidth="1"/>
    <col min="16139" max="16140" width="8.7109375" style="76" customWidth="1"/>
    <col min="16141" max="16141" width="10.7109375" style="76" bestFit="1" customWidth="1"/>
    <col min="16142" max="16142" width="13.7109375" style="76" bestFit="1" customWidth="1"/>
    <col min="16143" max="16143" width="7.7109375" style="76" customWidth="1"/>
    <col min="16144" max="16144" width="10.28515625" style="76" bestFit="1" customWidth="1"/>
    <col min="16145" max="16145" width="11.5703125" style="76" bestFit="1" customWidth="1"/>
    <col min="16146" max="16146" width="8.7109375" style="76" customWidth="1"/>
    <col min="16147" max="16147" width="10.28515625" style="76" bestFit="1" customWidth="1"/>
    <col min="16148" max="16148" width="11.5703125" style="76" bestFit="1" customWidth="1"/>
    <col min="16149" max="16149" width="7.5703125" style="76" customWidth="1"/>
    <col min="16150" max="16150" width="10.28515625" style="76" bestFit="1" customWidth="1"/>
    <col min="16151" max="16151" width="11.5703125" style="76" bestFit="1" customWidth="1"/>
    <col min="16152" max="16152" width="7.7109375" style="76" bestFit="1" customWidth="1"/>
    <col min="16153" max="16153" width="10.28515625" style="76" bestFit="1" customWidth="1"/>
    <col min="16154" max="16154" width="11.5703125" style="76" bestFit="1" customWidth="1"/>
    <col min="16155" max="16155" width="17.28515625" style="76" bestFit="1" customWidth="1"/>
    <col min="16156" max="16156" width="10.28515625" style="76" bestFit="1" customWidth="1"/>
    <col min="16157" max="16384" width="8.7109375" style="76"/>
  </cols>
  <sheetData>
    <row r="1" spans="1:36" ht="33" customHeight="1" thickBot="1"/>
    <row r="2" spans="1:36" ht="23.65" customHeight="1">
      <c r="A2" s="296" t="s">
        <v>62</v>
      </c>
      <c r="B2" s="298" t="s">
        <v>63</v>
      </c>
      <c r="C2" s="291" t="s">
        <v>64</v>
      </c>
      <c r="D2" s="292"/>
      <c r="E2" s="292"/>
      <c r="F2" s="293"/>
      <c r="G2" s="291" t="s">
        <v>65</v>
      </c>
      <c r="H2" s="292"/>
      <c r="I2" s="292"/>
      <c r="J2" s="293"/>
      <c r="K2" s="291" t="s">
        <v>66</v>
      </c>
      <c r="L2" s="292"/>
      <c r="M2" s="292"/>
      <c r="N2" s="293"/>
      <c r="O2" s="291" t="s">
        <v>67</v>
      </c>
      <c r="P2" s="292"/>
      <c r="Q2" s="292"/>
      <c r="R2" s="293"/>
      <c r="S2" s="291" t="s">
        <v>68</v>
      </c>
      <c r="T2" s="292"/>
      <c r="U2" s="292"/>
      <c r="V2" s="293"/>
      <c r="W2" s="294" t="s">
        <v>69</v>
      </c>
      <c r="AE2" s="78"/>
    </row>
    <row r="3" spans="1:36" ht="47.65" customHeight="1">
      <c r="A3" s="297"/>
      <c r="B3" s="299"/>
      <c r="C3" s="233" t="s">
        <v>70</v>
      </c>
      <c r="D3" s="234" t="s">
        <v>71</v>
      </c>
      <c r="E3" s="235" t="s">
        <v>72</v>
      </c>
      <c r="F3" s="236" t="s">
        <v>69</v>
      </c>
      <c r="G3" s="233" t="s">
        <v>70</v>
      </c>
      <c r="H3" s="234" t="s">
        <v>71</v>
      </c>
      <c r="I3" s="237" t="s">
        <v>72</v>
      </c>
      <c r="J3" s="238" t="s">
        <v>69</v>
      </c>
      <c r="K3" s="233" t="s">
        <v>70</v>
      </c>
      <c r="L3" s="234" t="s">
        <v>71</v>
      </c>
      <c r="M3" s="235" t="s">
        <v>72</v>
      </c>
      <c r="N3" s="238" t="s">
        <v>69</v>
      </c>
      <c r="O3" s="233" t="s">
        <v>70</v>
      </c>
      <c r="P3" s="234" t="s">
        <v>71</v>
      </c>
      <c r="Q3" s="237" t="s">
        <v>72</v>
      </c>
      <c r="R3" s="238" t="s">
        <v>69</v>
      </c>
      <c r="S3" s="233" t="s">
        <v>70</v>
      </c>
      <c r="T3" s="234" t="s">
        <v>71</v>
      </c>
      <c r="U3" s="237" t="s">
        <v>72</v>
      </c>
      <c r="V3" s="238" t="s">
        <v>69</v>
      </c>
      <c r="W3" s="295"/>
      <c r="AE3" s="78"/>
      <c r="AF3" s="76" t="s">
        <v>73</v>
      </c>
    </row>
    <row r="4" spans="1:36" ht="21">
      <c r="A4" s="239" t="s">
        <v>74</v>
      </c>
      <c r="B4" s="171"/>
      <c r="C4" s="172"/>
      <c r="D4" s="173"/>
      <c r="E4" s="174"/>
      <c r="F4" s="175"/>
      <c r="G4" s="172"/>
      <c r="H4" s="173"/>
      <c r="I4" s="182"/>
      <c r="J4" s="176"/>
      <c r="K4" s="172"/>
      <c r="L4" s="173"/>
      <c r="M4" s="174"/>
      <c r="N4" s="176"/>
      <c r="O4" s="193"/>
      <c r="P4" s="173"/>
      <c r="Q4" s="182"/>
      <c r="R4" s="176"/>
      <c r="S4" s="193"/>
      <c r="T4" s="173"/>
      <c r="U4" s="182"/>
      <c r="V4" s="197"/>
      <c r="W4" s="176"/>
      <c r="AE4" s="79" t="s">
        <v>75</v>
      </c>
      <c r="AF4" s="79" t="s">
        <v>76</v>
      </c>
      <c r="AG4" s="79" t="s">
        <v>77</v>
      </c>
    </row>
    <row r="5" spans="1:36" s="83" customFormat="1" ht="15" customHeight="1" outlineLevel="1">
      <c r="A5" s="240" t="s">
        <v>78</v>
      </c>
      <c r="B5" s="80"/>
      <c r="C5" s="126"/>
      <c r="D5" s="139"/>
      <c r="E5" s="156"/>
      <c r="F5" s="81"/>
      <c r="G5" s="126"/>
      <c r="H5" s="139"/>
      <c r="I5" s="183"/>
      <c r="J5" s="177"/>
      <c r="K5" s="126"/>
      <c r="L5" s="139"/>
      <c r="M5" s="156"/>
      <c r="N5" s="177"/>
      <c r="O5" s="126"/>
      <c r="P5" s="139"/>
      <c r="Q5" s="183"/>
      <c r="R5" s="177"/>
      <c r="S5" s="126"/>
      <c r="T5" s="139"/>
      <c r="U5" s="183"/>
      <c r="V5" s="177"/>
      <c r="W5" s="194"/>
      <c r="X5" s="82"/>
      <c r="Y5" s="76"/>
      <c r="Z5" s="76"/>
      <c r="AA5" s="76"/>
      <c r="AB5" s="76"/>
      <c r="AC5" s="76"/>
      <c r="AD5" s="76"/>
      <c r="AE5" s="78"/>
    </row>
    <row r="6" spans="1:36" s="83" customFormat="1" ht="15.6" outlineLevel="1">
      <c r="A6" s="248" t="s">
        <v>79</v>
      </c>
      <c r="B6" s="85"/>
      <c r="C6" s="126"/>
      <c r="D6" s="139"/>
      <c r="E6" s="156"/>
      <c r="F6" s="81"/>
      <c r="G6" s="126"/>
      <c r="H6" s="139"/>
      <c r="I6" s="183"/>
      <c r="J6" s="177"/>
      <c r="K6" s="126"/>
      <c r="L6" s="139"/>
      <c r="M6" s="156"/>
      <c r="N6" s="177"/>
      <c r="O6" s="126"/>
      <c r="P6" s="139"/>
      <c r="Q6" s="183"/>
      <c r="R6" s="177"/>
      <c r="S6" s="126"/>
      <c r="T6" s="139"/>
      <c r="U6" s="183"/>
      <c r="V6" s="177"/>
      <c r="W6" s="194"/>
      <c r="X6" s="86"/>
      <c r="Y6" s="76"/>
      <c r="Z6" s="76"/>
      <c r="AA6" s="76"/>
      <c r="AB6" s="76"/>
      <c r="AC6" s="76"/>
      <c r="AD6" s="76"/>
      <c r="AE6" s="78"/>
    </row>
    <row r="7" spans="1:36" ht="15" customHeight="1" outlineLevel="1">
      <c r="A7" s="232" t="s">
        <v>80</v>
      </c>
      <c r="B7" s="219"/>
      <c r="C7" s="127"/>
      <c r="D7" s="140"/>
      <c r="E7" s="157"/>
      <c r="F7" s="87">
        <f>C7*D7*E7</f>
        <v>0</v>
      </c>
      <c r="G7" s="127"/>
      <c r="H7" s="140"/>
      <c r="I7" s="122"/>
      <c r="J7" s="87">
        <f>G7*H7*I7</f>
        <v>0</v>
      </c>
      <c r="K7" s="127"/>
      <c r="L7" s="140"/>
      <c r="M7" s="122"/>
      <c r="N7" s="87">
        <f>K7*L7*M7</f>
        <v>0</v>
      </c>
      <c r="O7" s="127"/>
      <c r="P7" s="140"/>
      <c r="Q7" s="122"/>
      <c r="R7" s="87">
        <f>O7*P7*Q7</f>
        <v>0</v>
      </c>
      <c r="S7" s="127"/>
      <c r="T7" s="140"/>
      <c r="U7" s="122"/>
      <c r="V7" s="87">
        <f>S7*T7*U7</f>
        <v>0</v>
      </c>
      <c r="W7" s="178">
        <f>F7+J7+N7+R7+V7</f>
        <v>0</v>
      </c>
      <c r="X7" s="88"/>
      <c r="Y7" s="82"/>
      <c r="Z7" s="89"/>
      <c r="AA7" s="89"/>
      <c r="AE7" s="78">
        <v>180</v>
      </c>
      <c r="AF7" s="90" t="s">
        <v>81</v>
      </c>
      <c r="AG7" s="90" t="s">
        <v>82</v>
      </c>
      <c r="AH7" s="91"/>
      <c r="AJ7" s="92"/>
    </row>
    <row r="8" spans="1:36" ht="15" customHeight="1" outlineLevel="1">
      <c r="A8" s="121"/>
      <c r="B8" s="85"/>
      <c r="C8" s="126"/>
      <c r="D8" s="139"/>
      <c r="E8" s="156"/>
      <c r="F8" s="87">
        <f>C8*D8*E8</f>
        <v>0</v>
      </c>
      <c r="G8" s="126"/>
      <c r="H8" s="139"/>
      <c r="I8" s="156"/>
      <c r="J8" s="87">
        <f t="shared" ref="J8" si="0">G8*H8*I8</f>
        <v>0</v>
      </c>
      <c r="K8" s="126"/>
      <c r="L8" s="139"/>
      <c r="M8" s="156"/>
      <c r="N8" s="87">
        <f t="shared" ref="N8" si="1">K8*L8*M8</f>
        <v>0</v>
      </c>
      <c r="O8" s="126"/>
      <c r="P8" s="139"/>
      <c r="Q8" s="156"/>
      <c r="R8" s="87">
        <f t="shared" ref="R8" si="2">O8*P8*Q8</f>
        <v>0</v>
      </c>
      <c r="S8" s="126"/>
      <c r="T8" s="139"/>
      <c r="U8" s="156"/>
      <c r="V8" s="87">
        <f t="shared" ref="V8" si="3">S8*T8*U8</f>
        <v>0</v>
      </c>
      <c r="W8" s="203">
        <f>F8+J8+N8+R8+V8</f>
        <v>0</v>
      </c>
      <c r="X8" s="88"/>
      <c r="Y8" s="82"/>
      <c r="Z8" s="89"/>
      <c r="AA8" s="89"/>
      <c r="AE8" s="78"/>
      <c r="AF8" s="93"/>
      <c r="AG8" s="93"/>
      <c r="AH8" s="91"/>
      <c r="AJ8" s="92"/>
    </row>
    <row r="9" spans="1:36" ht="15" customHeight="1" outlineLevel="1">
      <c r="A9" s="241" t="s">
        <v>83</v>
      </c>
      <c r="B9" s="94"/>
      <c r="C9" s="128"/>
      <c r="D9" s="141"/>
      <c r="E9" s="158"/>
      <c r="F9" s="95">
        <f>SUM(F7:F8)</f>
        <v>0</v>
      </c>
      <c r="G9" s="128"/>
      <c r="H9" s="141"/>
      <c r="I9" s="184"/>
      <c r="J9" s="95">
        <f>SUM(J7:J8)</f>
        <v>0</v>
      </c>
      <c r="K9" s="128"/>
      <c r="L9" s="141"/>
      <c r="M9" s="158"/>
      <c r="N9" s="95">
        <f>SUM(N7:N8)</f>
        <v>0</v>
      </c>
      <c r="O9" s="128"/>
      <c r="P9" s="141"/>
      <c r="Q9" s="184"/>
      <c r="R9" s="95">
        <f>SUM(R7:R8)</f>
        <v>0</v>
      </c>
      <c r="S9" s="128"/>
      <c r="T9" s="141"/>
      <c r="U9" s="184"/>
      <c r="V9" s="95">
        <f>SUM(V7:V8)</f>
        <v>0</v>
      </c>
      <c r="W9" s="195">
        <f>+F9+J9+N9+R9+V9</f>
        <v>0</v>
      </c>
      <c r="AE9" s="78"/>
      <c r="AF9" s="90"/>
      <c r="AG9" s="90" t="s">
        <v>84</v>
      </c>
    </row>
    <row r="10" spans="1:36" ht="15" customHeight="1" outlineLevel="1">
      <c r="A10" s="248" t="s">
        <v>85</v>
      </c>
      <c r="B10" s="96"/>
      <c r="C10" s="129"/>
      <c r="D10" s="142"/>
      <c r="E10" s="159"/>
      <c r="F10" s="87"/>
      <c r="G10" s="129"/>
      <c r="H10" s="142"/>
      <c r="I10" s="185"/>
      <c r="J10" s="178"/>
      <c r="K10" s="129"/>
      <c r="L10" s="142"/>
      <c r="M10" s="159"/>
      <c r="N10" s="178"/>
      <c r="O10" s="129"/>
      <c r="P10" s="142"/>
      <c r="Q10" s="185"/>
      <c r="R10" s="178"/>
      <c r="S10" s="129"/>
      <c r="T10" s="142"/>
      <c r="U10" s="185"/>
      <c r="V10" s="178"/>
      <c r="W10" s="180"/>
      <c r="X10" s="86"/>
      <c r="AE10" s="78"/>
      <c r="AF10" s="90"/>
      <c r="AG10" s="90" t="s">
        <v>84</v>
      </c>
      <c r="AJ10" s="92"/>
    </row>
    <row r="11" spans="1:36" ht="15" customHeight="1" outlineLevel="1">
      <c r="A11" s="232" t="s">
        <v>80</v>
      </c>
      <c r="B11" s="96"/>
      <c r="C11" s="129"/>
      <c r="D11" s="142"/>
      <c r="E11" s="159"/>
      <c r="F11" s="87">
        <f>C11*D11*E11</f>
        <v>0</v>
      </c>
      <c r="G11" s="129"/>
      <c r="H11" s="142"/>
      <c r="I11" s="159"/>
      <c r="J11" s="87">
        <f t="shared" ref="J11:J12" si="4">G11*H11*I11</f>
        <v>0</v>
      </c>
      <c r="K11" s="129"/>
      <c r="L11" s="142"/>
      <c r="M11" s="159"/>
      <c r="N11" s="87">
        <f t="shared" ref="N11:N12" si="5">K11*L11*M11</f>
        <v>0</v>
      </c>
      <c r="O11" s="129"/>
      <c r="P11" s="142"/>
      <c r="Q11" s="159"/>
      <c r="R11" s="87">
        <f t="shared" ref="R11:R12" si="6">O11*P11*Q11</f>
        <v>0</v>
      </c>
      <c r="S11" s="129"/>
      <c r="T11" s="142"/>
      <c r="U11" s="159"/>
      <c r="V11" s="87">
        <f t="shared" ref="V11:V12" si="7">S11*T11*U11</f>
        <v>0</v>
      </c>
      <c r="W11" s="180">
        <f t="shared" ref="W11:W12" si="8">F11+J11+N11+R11+V11</f>
        <v>0</v>
      </c>
      <c r="X11" s="86"/>
      <c r="AE11" s="78"/>
      <c r="AF11" s="90"/>
      <c r="AG11" s="90"/>
      <c r="AJ11" s="92"/>
    </row>
    <row r="12" spans="1:36" ht="15" customHeight="1" outlineLevel="1">
      <c r="A12" s="97"/>
      <c r="B12" s="96"/>
      <c r="C12" s="129"/>
      <c r="D12" s="142"/>
      <c r="F12" s="87">
        <f>C12*D12*E12</f>
        <v>0</v>
      </c>
      <c r="G12" s="129"/>
      <c r="H12" s="142"/>
      <c r="I12" s="155"/>
      <c r="J12" s="87">
        <f t="shared" si="4"/>
        <v>0</v>
      </c>
      <c r="K12" s="129"/>
      <c r="L12" s="142"/>
      <c r="N12" s="87">
        <f t="shared" si="5"/>
        <v>0</v>
      </c>
      <c r="O12" s="129"/>
      <c r="P12" s="142"/>
      <c r="Q12" s="155"/>
      <c r="R12" s="87">
        <f t="shared" si="6"/>
        <v>0</v>
      </c>
      <c r="S12" s="129"/>
      <c r="T12" s="142"/>
      <c r="U12" s="155"/>
      <c r="V12" s="87">
        <f t="shared" si="7"/>
        <v>0</v>
      </c>
      <c r="W12" s="202">
        <f t="shared" si="8"/>
        <v>0</v>
      </c>
      <c r="X12" s="86"/>
      <c r="AE12" s="78">
        <v>186</v>
      </c>
      <c r="AF12" s="90" t="s">
        <v>86</v>
      </c>
      <c r="AG12" s="90" t="s">
        <v>87</v>
      </c>
    </row>
    <row r="13" spans="1:36" ht="15" customHeight="1" outlineLevel="1">
      <c r="A13" s="241" t="s">
        <v>88</v>
      </c>
      <c r="B13" s="94"/>
      <c r="C13" s="128"/>
      <c r="D13" s="141"/>
      <c r="E13" s="158"/>
      <c r="F13" s="198">
        <f>C13*D13*E13</f>
        <v>0</v>
      </c>
      <c r="G13" s="128"/>
      <c r="H13" s="141"/>
      <c r="I13" s="184"/>
      <c r="J13" s="198">
        <f>+SUM(J11:J12)</f>
        <v>0</v>
      </c>
      <c r="K13" s="128"/>
      <c r="L13" s="141"/>
      <c r="M13" s="158"/>
      <c r="N13" s="198">
        <f>+SUM(N11:N12)</f>
        <v>0</v>
      </c>
      <c r="O13" s="128"/>
      <c r="P13" s="141"/>
      <c r="Q13" s="184"/>
      <c r="R13" s="198">
        <f>+SUM(R11:R12)</f>
        <v>0</v>
      </c>
      <c r="S13" s="128"/>
      <c r="T13" s="141"/>
      <c r="U13" s="184"/>
      <c r="V13" s="198">
        <f>+SUM(V11:V12)</f>
        <v>0</v>
      </c>
      <c r="W13" s="195">
        <f>F13+J13+N13+R13+V13</f>
        <v>0</v>
      </c>
      <c r="AE13" s="78"/>
      <c r="AF13" s="90"/>
      <c r="AG13" s="90"/>
    </row>
    <row r="14" spans="1:36" s="83" customFormat="1" ht="15" customHeight="1" outlineLevel="1">
      <c r="A14" s="248" t="s">
        <v>89</v>
      </c>
      <c r="B14" s="96"/>
      <c r="C14" s="129"/>
      <c r="D14" s="142"/>
      <c r="E14" s="159"/>
      <c r="F14" s="87"/>
      <c r="G14" s="129"/>
      <c r="H14" s="142"/>
      <c r="I14" s="185"/>
      <c r="J14" s="178"/>
      <c r="K14" s="129"/>
      <c r="L14" s="142"/>
      <c r="M14" s="159"/>
      <c r="N14" s="178"/>
      <c r="O14" s="129"/>
      <c r="P14" s="142"/>
      <c r="Q14" s="185"/>
      <c r="R14" s="178"/>
      <c r="S14" s="129"/>
      <c r="T14" s="142"/>
      <c r="U14" s="185"/>
      <c r="V14" s="178"/>
      <c r="W14" s="178"/>
      <c r="X14" s="76"/>
      <c r="Y14" s="76"/>
      <c r="Z14" s="76"/>
      <c r="AA14" s="76"/>
      <c r="AB14" s="76"/>
      <c r="AC14" s="76"/>
      <c r="AD14" s="76"/>
      <c r="AE14" s="78"/>
      <c r="AF14" s="90"/>
      <c r="AG14" s="90" t="s">
        <v>84</v>
      </c>
      <c r="AH14" s="98"/>
      <c r="AI14" s="99"/>
      <c r="AJ14" s="76"/>
    </row>
    <row r="15" spans="1:36" s="83" customFormat="1" ht="15" customHeight="1" outlineLevel="1">
      <c r="A15" s="232" t="s">
        <v>80</v>
      </c>
      <c r="B15" s="96"/>
      <c r="C15" s="129"/>
      <c r="D15" s="142"/>
      <c r="E15" s="159"/>
      <c r="F15" s="87">
        <f>C15*D15*E15</f>
        <v>0</v>
      </c>
      <c r="G15" s="129"/>
      <c r="H15" s="142"/>
      <c r="I15" s="159"/>
      <c r="J15" s="87">
        <f t="shared" ref="J15" si="9">G15*H15*I15</f>
        <v>0</v>
      </c>
      <c r="K15" s="129"/>
      <c r="L15" s="142"/>
      <c r="M15" s="159"/>
      <c r="N15" s="87">
        <f t="shared" ref="N15" si="10">K15*L15*M15</f>
        <v>0</v>
      </c>
      <c r="O15" s="129"/>
      <c r="P15" s="142"/>
      <c r="Q15" s="159"/>
      <c r="R15" s="87">
        <f t="shared" ref="R15" si="11">O15*P15*Q15</f>
        <v>0</v>
      </c>
      <c r="S15" s="129"/>
      <c r="T15" s="142"/>
      <c r="U15" s="159"/>
      <c r="V15" s="87">
        <f t="shared" ref="V15" si="12">S15*T15*U15</f>
        <v>0</v>
      </c>
      <c r="W15" s="178">
        <f t="shared" ref="W15:W16" si="13">F15+J15+N15+R15+V15</f>
        <v>0</v>
      </c>
      <c r="X15" s="76"/>
      <c r="Y15" s="76"/>
      <c r="Z15" s="76"/>
      <c r="AA15" s="76"/>
      <c r="AB15" s="76"/>
      <c r="AC15" s="76"/>
      <c r="AD15" s="76"/>
      <c r="AE15" s="78"/>
      <c r="AF15" s="90"/>
      <c r="AG15" s="90"/>
      <c r="AH15" s="98"/>
      <c r="AI15" s="99"/>
      <c r="AJ15" s="76"/>
    </row>
    <row r="16" spans="1:36" s="83" customFormat="1" ht="15" customHeight="1" outlineLevel="1">
      <c r="A16" s="100"/>
      <c r="B16" s="96"/>
      <c r="C16" s="129"/>
      <c r="D16" s="142"/>
      <c r="E16" s="155"/>
      <c r="F16" s="87">
        <f t="shared" ref="F16" si="14">C16*E16</f>
        <v>0</v>
      </c>
      <c r="G16" s="129"/>
      <c r="H16" s="142"/>
      <c r="I16" s="155"/>
      <c r="J16" s="87">
        <f t="shared" ref="J16" si="15">G16*I16</f>
        <v>0</v>
      </c>
      <c r="K16" s="129"/>
      <c r="L16" s="142"/>
      <c r="M16" s="155"/>
      <c r="N16" s="87">
        <f t="shared" ref="N16" si="16">K16*M16</f>
        <v>0</v>
      </c>
      <c r="O16" s="129"/>
      <c r="P16" s="142"/>
      <c r="Q16" s="155"/>
      <c r="R16" s="87">
        <f t="shared" ref="R16" si="17">O16*Q16</f>
        <v>0</v>
      </c>
      <c r="S16" s="129"/>
      <c r="T16" s="142"/>
      <c r="U16" s="155"/>
      <c r="V16" s="87">
        <f t="shared" ref="V16" si="18">S16*U16</f>
        <v>0</v>
      </c>
      <c r="W16" s="203">
        <f t="shared" si="13"/>
        <v>0</v>
      </c>
      <c r="X16" s="76"/>
      <c r="Y16" s="76"/>
      <c r="Z16" s="76"/>
      <c r="AA16" s="76"/>
      <c r="AB16" s="76"/>
      <c r="AC16" s="76"/>
      <c r="AD16" s="76"/>
      <c r="AE16" s="78">
        <v>178</v>
      </c>
      <c r="AF16" s="90" t="s">
        <v>90</v>
      </c>
      <c r="AG16" s="90" t="s">
        <v>91</v>
      </c>
      <c r="AH16" s="98"/>
      <c r="AI16" s="99"/>
      <c r="AJ16" s="76"/>
    </row>
    <row r="17" spans="1:36" s="83" customFormat="1" ht="15" customHeight="1" outlineLevel="1">
      <c r="A17" s="241" t="s">
        <v>92</v>
      </c>
      <c r="B17" s="94"/>
      <c r="C17" s="128"/>
      <c r="D17" s="141"/>
      <c r="E17" s="158"/>
      <c r="F17" s="95">
        <f>SUM(F16:F16)</f>
        <v>0</v>
      </c>
      <c r="G17" s="128"/>
      <c r="H17" s="141"/>
      <c r="I17" s="184"/>
      <c r="J17" s="95">
        <f>SUM(J16:J16)</f>
        <v>0</v>
      </c>
      <c r="K17" s="128"/>
      <c r="L17" s="141"/>
      <c r="M17" s="158"/>
      <c r="N17" s="95">
        <f>SUM(N16:N16)</f>
        <v>0</v>
      </c>
      <c r="O17" s="128"/>
      <c r="P17" s="141"/>
      <c r="Q17" s="184"/>
      <c r="R17" s="95">
        <f>SUM(R16:R16)</f>
        <v>0</v>
      </c>
      <c r="S17" s="128"/>
      <c r="T17" s="141"/>
      <c r="U17" s="184"/>
      <c r="V17" s="95">
        <f>SUM(V16:V16)</f>
        <v>0</v>
      </c>
      <c r="W17" s="195">
        <f>F17+J17+N17+R17+V17</f>
        <v>0</v>
      </c>
      <c r="X17" s="76"/>
      <c r="Y17" s="76"/>
      <c r="Z17" s="76"/>
      <c r="AA17" s="76"/>
      <c r="AB17" s="76"/>
      <c r="AC17" s="76"/>
      <c r="AD17" s="76"/>
      <c r="AE17" s="78"/>
      <c r="AF17" s="93"/>
      <c r="AG17" s="93"/>
      <c r="AH17" s="98"/>
      <c r="AI17" s="99"/>
      <c r="AJ17" s="76"/>
    </row>
    <row r="18" spans="1:36" s="212" customFormat="1" ht="15" customHeight="1">
      <c r="A18" s="242" t="s">
        <v>93</v>
      </c>
      <c r="B18" s="101"/>
      <c r="C18" s="130"/>
      <c r="D18" s="143"/>
      <c r="E18" s="160"/>
      <c r="F18" s="102">
        <f>F9+F13+F17</f>
        <v>0</v>
      </c>
      <c r="G18" s="130"/>
      <c r="H18" s="143"/>
      <c r="I18" s="186"/>
      <c r="J18" s="102">
        <f>J9+J13+J17</f>
        <v>0</v>
      </c>
      <c r="K18" s="130"/>
      <c r="L18" s="143"/>
      <c r="M18" s="160"/>
      <c r="N18" s="102">
        <f>N9+N13+N17</f>
        <v>0</v>
      </c>
      <c r="O18" s="130"/>
      <c r="P18" s="143"/>
      <c r="Q18" s="186"/>
      <c r="R18" s="102">
        <f>R9+R13+R17</f>
        <v>0</v>
      </c>
      <c r="S18" s="130"/>
      <c r="T18" s="143"/>
      <c r="U18" s="186"/>
      <c r="V18" s="102">
        <f>V9+V13+V17</f>
        <v>0</v>
      </c>
      <c r="W18" s="213">
        <f>+F18+J18+N18+R18+V18</f>
        <v>0</v>
      </c>
      <c r="X18" s="208"/>
      <c r="Y18" s="208"/>
      <c r="Z18" s="208"/>
      <c r="AA18" s="208"/>
      <c r="AB18" s="208"/>
      <c r="AC18" s="207"/>
      <c r="AD18" s="207"/>
      <c r="AE18" s="208"/>
      <c r="AG18" s="212" t="s">
        <v>84</v>
      </c>
      <c r="AJ18" s="207"/>
    </row>
    <row r="19" spans="1:36" s="83" customFormat="1" ht="15" customHeight="1" outlineLevel="1">
      <c r="A19" s="248" t="s">
        <v>94</v>
      </c>
      <c r="B19" s="85"/>
      <c r="C19" s="126"/>
      <c r="D19" s="139"/>
      <c r="E19" s="156"/>
      <c r="F19" s="81"/>
      <c r="G19" s="126"/>
      <c r="H19" s="139"/>
      <c r="I19" s="183"/>
      <c r="J19" s="177"/>
      <c r="K19" s="126"/>
      <c r="L19" s="139"/>
      <c r="M19" s="156"/>
      <c r="N19" s="177"/>
      <c r="O19" s="126"/>
      <c r="P19" s="139"/>
      <c r="Q19" s="183"/>
      <c r="R19" s="177"/>
      <c r="S19" s="126"/>
      <c r="T19" s="139"/>
      <c r="U19" s="183"/>
      <c r="V19" s="177"/>
      <c r="W19" s="194"/>
      <c r="X19" s="76"/>
      <c r="Y19" s="76"/>
      <c r="Z19" s="76"/>
      <c r="AA19" s="76"/>
      <c r="AB19" s="76"/>
      <c r="AC19" s="76"/>
      <c r="AD19" s="76"/>
      <c r="AE19" s="78"/>
      <c r="AJ19" s="76"/>
    </row>
    <row r="20" spans="1:36" s="83" customFormat="1" ht="15" customHeight="1" outlineLevel="1">
      <c r="A20" s="249" t="s">
        <v>79</v>
      </c>
      <c r="B20" s="96"/>
      <c r="C20" s="129"/>
      <c r="D20" s="142"/>
      <c r="E20" s="155"/>
      <c r="F20" s="87">
        <f>C20*D20*E20</f>
        <v>0</v>
      </c>
      <c r="G20" s="129"/>
      <c r="H20" s="142"/>
      <c r="I20" s="155"/>
      <c r="J20" s="87">
        <f t="shared" ref="J20:J22" si="19">G20*H20*I20</f>
        <v>0</v>
      </c>
      <c r="K20" s="129"/>
      <c r="L20" s="142"/>
      <c r="M20" s="155"/>
      <c r="N20" s="87">
        <f t="shared" ref="N20:N22" si="20">K20*L20*M20</f>
        <v>0</v>
      </c>
      <c r="O20" s="129"/>
      <c r="P20" s="142"/>
      <c r="Q20" s="155"/>
      <c r="R20" s="87">
        <f t="shared" ref="R20:R22" si="21">O20*P20*Q20</f>
        <v>0</v>
      </c>
      <c r="S20" s="129"/>
      <c r="T20" s="142"/>
      <c r="U20" s="155"/>
      <c r="V20" s="87">
        <f t="shared" ref="V20:V22" si="22">S20*T20*U20</f>
        <v>0</v>
      </c>
      <c r="W20" s="178">
        <f t="shared" ref="W20:W22" si="23">F20+J20+N20+R20+V20</f>
        <v>0</v>
      </c>
      <c r="X20" s="76"/>
      <c r="Y20" s="76"/>
      <c r="Z20" s="76"/>
      <c r="AA20" s="76"/>
      <c r="AB20" s="76"/>
      <c r="AC20" s="76"/>
      <c r="AD20" s="76"/>
      <c r="AE20" s="78">
        <v>194</v>
      </c>
      <c r="AF20" s="90" t="s">
        <v>95</v>
      </c>
      <c r="AG20" s="90" t="s">
        <v>96</v>
      </c>
      <c r="AJ20" s="76"/>
    </row>
    <row r="21" spans="1:36" s="83" customFormat="1" ht="15" customHeight="1" outlineLevel="1">
      <c r="A21" s="249" t="s">
        <v>85</v>
      </c>
      <c r="B21" s="96"/>
      <c r="C21" s="129"/>
      <c r="D21" s="142"/>
      <c r="E21" s="155"/>
      <c r="F21" s="87">
        <f>C21*D21*E21</f>
        <v>0</v>
      </c>
      <c r="G21" s="129"/>
      <c r="H21" s="142"/>
      <c r="I21" s="155"/>
      <c r="J21" s="87">
        <f t="shared" si="19"/>
        <v>0</v>
      </c>
      <c r="K21" s="129"/>
      <c r="L21" s="142"/>
      <c r="M21" s="155"/>
      <c r="N21" s="87">
        <f t="shared" si="20"/>
        <v>0</v>
      </c>
      <c r="O21" s="129"/>
      <c r="P21" s="142"/>
      <c r="Q21" s="155"/>
      <c r="R21" s="87">
        <f t="shared" si="21"/>
        <v>0</v>
      </c>
      <c r="S21" s="129"/>
      <c r="T21" s="142"/>
      <c r="U21" s="155"/>
      <c r="V21" s="87">
        <f t="shared" si="22"/>
        <v>0</v>
      </c>
      <c r="W21" s="178">
        <f t="shared" si="23"/>
        <v>0</v>
      </c>
      <c r="X21" s="76"/>
      <c r="Y21" s="76"/>
      <c r="Z21" s="76"/>
      <c r="AA21" s="76"/>
      <c r="AB21" s="76"/>
      <c r="AC21" s="76"/>
      <c r="AD21" s="76"/>
      <c r="AE21" s="103">
        <v>197</v>
      </c>
      <c r="AF21" s="104" t="s">
        <v>97</v>
      </c>
      <c r="AG21" s="104" t="s">
        <v>98</v>
      </c>
      <c r="AJ21" s="76"/>
    </row>
    <row r="22" spans="1:36" s="83" customFormat="1" ht="15" customHeight="1" outlineLevel="1">
      <c r="A22" s="250" t="s">
        <v>99</v>
      </c>
      <c r="B22" s="105"/>
      <c r="C22" s="131"/>
      <c r="D22" s="144"/>
      <c r="E22" s="161"/>
      <c r="F22" s="204">
        <f>C22*D22*E22</f>
        <v>0</v>
      </c>
      <c r="G22" s="131"/>
      <c r="H22" s="144"/>
      <c r="I22" s="161"/>
      <c r="J22" s="204">
        <f t="shared" si="19"/>
        <v>0</v>
      </c>
      <c r="K22" s="131"/>
      <c r="L22" s="144"/>
      <c r="M22" s="161"/>
      <c r="N22" s="204">
        <f t="shared" si="20"/>
        <v>0</v>
      </c>
      <c r="O22" s="131"/>
      <c r="P22" s="144"/>
      <c r="Q22" s="161"/>
      <c r="R22" s="204">
        <f t="shared" si="21"/>
        <v>0</v>
      </c>
      <c r="S22" s="131"/>
      <c r="T22" s="144"/>
      <c r="U22" s="161"/>
      <c r="V22" s="204">
        <f t="shared" si="22"/>
        <v>0</v>
      </c>
      <c r="W22" s="196">
        <f t="shared" si="23"/>
        <v>0</v>
      </c>
      <c r="X22" s="76"/>
      <c r="Y22" s="76"/>
      <c r="Z22" s="76"/>
      <c r="AA22" s="76"/>
      <c r="AB22" s="76"/>
      <c r="AC22" s="76"/>
      <c r="AD22" s="76"/>
      <c r="AE22" s="78">
        <v>193</v>
      </c>
      <c r="AF22" s="90" t="s">
        <v>100</v>
      </c>
      <c r="AG22" s="90" t="s">
        <v>101</v>
      </c>
      <c r="AJ22" s="76"/>
    </row>
    <row r="23" spans="1:36" ht="15" customHeight="1" outlineLevel="1">
      <c r="A23" s="241" t="s">
        <v>102</v>
      </c>
      <c r="B23" s="94"/>
      <c r="C23" s="128"/>
      <c r="D23" s="141"/>
      <c r="E23" s="158"/>
      <c r="F23" s="95">
        <f>+SUM(F20:F22)</f>
        <v>0</v>
      </c>
      <c r="G23" s="128"/>
      <c r="H23" s="141"/>
      <c r="I23" s="184"/>
      <c r="J23" s="95">
        <f>+SUM(J20:J22)</f>
        <v>0</v>
      </c>
      <c r="K23" s="128"/>
      <c r="L23" s="141"/>
      <c r="M23" s="158"/>
      <c r="N23" s="95">
        <f>+SUM(N20:N22)</f>
        <v>0</v>
      </c>
      <c r="O23" s="128"/>
      <c r="P23" s="141"/>
      <c r="Q23" s="184"/>
      <c r="R23" s="95">
        <f>+SUM(R20:R22)</f>
        <v>0</v>
      </c>
      <c r="S23" s="128"/>
      <c r="T23" s="141"/>
      <c r="U23" s="184"/>
      <c r="V23" s="95">
        <f>+SUM(V20:V22)</f>
        <v>0</v>
      </c>
      <c r="W23" s="195">
        <f>+F23+J23+N23+R23+V23</f>
        <v>0</v>
      </c>
      <c r="AE23" s="78"/>
      <c r="AF23" s="90"/>
      <c r="AG23" s="90"/>
    </row>
    <row r="24" spans="1:36" s="83" customFormat="1" ht="15" customHeight="1" outlineLevel="1">
      <c r="A24" s="248" t="s">
        <v>103</v>
      </c>
      <c r="B24" s="106"/>
      <c r="C24" s="129"/>
      <c r="D24" s="142"/>
      <c r="E24" s="155"/>
      <c r="F24" s="107"/>
      <c r="G24" s="129"/>
      <c r="H24" s="142"/>
      <c r="I24" s="123"/>
      <c r="J24" s="180"/>
      <c r="K24" s="129"/>
      <c r="L24" s="142"/>
      <c r="M24" s="155"/>
      <c r="N24" s="180"/>
      <c r="O24" s="129"/>
      <c r="P24" s="142"/>
      <c r="Q24" s="123"/>
      <c r="R24" s="180"/>
      <c r="S24" s="129"/>
      <c r="T24" s="142"/>
      <c r="U24" s="123"/>
      <c r="V24" s="180"/>
      <c r="W24" s="178">
        <f>+F24+J24+N24+R24+V24</f>
        <v>0</v>
      </c>
      <c r="X24" s="76"/>
      <c r="Y24" s="76"/>
      <c r="Z24" s="76"/>
      <c r="AA24" s="76"/>
      <c r="AB24" s="76"/>
      <c r="AC24" s="76"/>
      <c r="AD24" s="76"/>
      <c r="AE24" s="78"/>
      <c r="AF24" s="90"/>
      <c r="AG24" s="90" t="s">
        <v>84</v>
      </c>
      <c r="AJ24" s="76"/>
    </row>
    <row r="25" spans="1:36" s="83" customFormat="1" ht="15" customHeight="1" outlineLevel="1">
      <c r="A25" s="249" t="s">
        <v>79</v>
      </c>
      <c r="B25" s="96"/>
      <c r="C25" s="125"/>
      <c r="D25" s="138"/>
      <c r="E25" s="155"/>
      <c r="F25" s="87">
        <f>C25*D25*E25</f>
        <v>0</v>
      </c>
      <c r="G25" s="125"/>
      <c r="H25" s="138"/>
      <c r="I25" s="123"/>
      <c r="J25" s="87">
        <f>G25*H25*I25</f>
        <v>0</v>
      </c>
      <c r="K25" s="125"/>
      <c r="L25" s="138"/>
      <c r="M25" s="155"/>
      <c r="N25" s="87">
        <f>K25*L25*M25</f>
        <v>0</v>
      </c>
      <c r="O25" s="125"/>
      <c r="P25" s="138"/>
      <c r="Q25" s="123"/>
      <c r="R25" s="87">
        <f>O25*P25*Q25</f>
        <v>0</v>
      </c>
      <c r="S25" s="125"/>
      <c r="T25" s="138"/>
      <c r="U25" s="123"/>
      <c r="V25" s="87">
        <f>S25*T25*U25</f>
        <v>0</v>
      </c>
      <c r="W25" s="178">
        <f t="shared" ref="W25:W26" si="24">F25+J25+N25+R25+V25</f>
        <v>0</v>
      </c>
      <c r="X25" s="76"/>
      <c r="Y25" s="76"/>
      <c r="Z25" s="76"/>
      <c r="AA25" s="76"/>
      <c r="AB25" s="76"/>
      <c r="AC25" s="76"/>
      <c r="AD25" s="76"/>
      <c r="AE25" s="78">
        <v>202</v>
      </c>
      <c r="AF25" s="90" t="s">
        <v>104</v>
      </c>
      <c r="AG25" s="90" t="s">
        <v>105</v>
      </c>
      <c r="AJ25" s="76"/>
    </row>
    <row r="26" spans="1:36" s="83" customFormat="1" ht="15" customHeight="1" outlineLevel="1">
      <c r="A26" s="232" t="s">
        <v>80</v>
      </c>
      <c r="B26" s="96"/>
      <c r="C26" s="125"/>
      <c r="D26" s="138"/>
      <c r="E26" s="155"/>
      <c r="F26" s="87">
        <f>C26*D26*E26</f>
        <v>0</v>
      </c>
      <c r="G26" s="125"/>
      <c r="H26" s="138"/>
      <c r="I26" s="123"/>
      <c r="J26" s="87">
        <f>G26*H26*I26</f>
        <v>0</v>
      </c>
      <c r="K26" s="125"/>
      <c r="L26" s="138"/>
      <c r="M26" s="155"/>
      <c r="N26" s="87">
        <f>K26*L26*M26</f>
        <v>0</v>
      </c>
      <c r="O26" s="125"/>
      <c r="P26" s="138"/>
      <c r="Q26" s="123"/>
      <c r="R26" s="87">
        <f>O26*P26*Q26</f>
        <v>0</v>
      </c>
      <c r="S26" s="125"/>
      <c r="T26" s="138"/>
      <c r="U26" s="123"/>
      <c r="V26" s="87">
        <f>S26*T26*U26</f>
        <v>0</v>
      </c>
      <c r="W26" s="196">
        <f t="shared" si="24"/>
        <v>0</v>
      </c>
      <c r="X26" s="76"/>
      <c r="Y26" s="76"/>
      <c r="Z26" s="76"/>
      <c r="AA26" s="76"/>
      <c r="AB26" s="76"/>
      <c r="AC26" s="76"/>
      <c r="AD26" s="76"/>
      <c r="AE26" s="78"/>
      <c r="AF26" s="93"/>
      <c r="AG26" s="93"/>
      <c r="AJ26" s="76"/>
    </row>
    <row r="27" spans="1:36" ht="15" customHeight="1" outlineLevel="1">
      <c r="A27" s="241" t="s">
        <v>106</v>
      </c>
      <c r="B27" s="94"/>
      <c r="C27" s="128"/>
      <c r="D27" s="141"/>
      <c r="E27" s="158"/>
      <c r="F27" s="95">
        <f>SUM(F25:F26)</f>
        <v>0</v>
      </c>
      <c r="G27" s="128"/>
      <c r="H27" s="141"/>
      <c r="I27" s="184"/>
      <c r="J27" s="95">
        <f>SUM(J25:J26)</f>
        <v>0</v>
      </c>
      <c r="K27" s="128"/>
      <c r="L27" s="141"/>
      <c r="M27" s="158"/>
      <c r="N27" s="95">
        <f>SUM(N25:N26)</f>
        <v>0</v>
      </c>
      <c r="O27" s="128"/>
      <c r="P27" s="141"/>
      <c r="Q27" s="184"/>
      <c r="R27" s="95">
        <f>SUM(R25:R26)</f>
        <v>0</v>
      </c>
      <c r="S27" s="128"/>
      <c r="T27" s="141"/>
      <c r="U27" s="184"/>
      <c r="V27" s="95">
        <f>SUM(V25:V26)</f>
        <v>0</v>
      </c>
      <c r="W27" s="195">
        <f>F27+J27+N27+R27+V27</f>
        <v>0</v>
      </c>
      <c r="AE27" s="78"/>
      <c r="AF27" s="90"/>
      <c r="AG27" s="90"/>
    </row>
    <row r="28" spans="1:36" s="211" customFormat="1" ht="18" outlineLevel="1">
      <c r="A28" s="243" t="s">
        <v>107</v>
      </c>
      <c r="B28" s="205"/>
      <c r="C28" s="134"/>
      <c r="D28" s="149"/>
      <c r="E28" s="206"/>
      <c r="F28" s="116">
        <f>F27+F23</f>
        <v>0</v>
      </c>
      <c r="G28" s="134"/>
      <c r="H28" s="149"/>
      <c r="I28" s="189"/>
      <c r="J28" s="116">
        <f>J27+J23</f>
        <v>0</v>
      </c>
      <c r="K28" s="134"/>
      <c r="L28" s="149"/>
      <c r="M28" s="206"/>
      <c r="N28" s="116">
        <f>N27+N23</f>
        <v>0</v>
      </c>
      <c r="O28" s="134"/>
      <c r="P28" s="149"/>
      <c r="Q28" s="189"/>
      <c r="R28" s="116">
        <f>R27+R23</f>
        <v>0</v>
      </c>
      <c r="S28" s="134"/>
      <c r="T28" s="149"/>
      <c r="U28" s="189"/>
      <c r="V28" s="116">
        <f>V27+V23</f>
        <v>0</v>
      </c>
      <c r="W28" s="213">
        <f>+F28+J28+N28+R28+V28</f>
        <v>0</v>
      </c>
      <c r="X28" s="207"/>
      <c r="Y28" s="207"/>
      <c r="Z28" s="207"/>
      <c r="AA28" s="207"/>
      <c r="AB28" s="207"/>
      <c r="AC28" s="207"/>
      <c r="AD28" s="207"/>
      <c r="AE28" s="208">
        <v>287</v>
      </c>
      <c r="AF28" s="209" t="s">
        <v>108</v>
      </c>
      <c r="AG28" s="209" t="s">
        <v>109</v>
      </c>
      <c r="AH28" s="210"/>
      <c r="AJ28" s="207"/>
    </row>
    <row r="29" spans="1:36" s="109" customFormat="1" ht="15.6" outlineLevel="1">
      <c r="A29" s="248" t="s">
        <v>110</v>
      </c>
      <c r="B29" s="85"/>
      <c r="C29" s="125"/>
      <c r="D29" s="138"/>
      <c r="E29" s="156"/>
      <c r="F29" s="87">
        <f>C29*D29*E29</f>
        <v>0</v>
      </c>
      <c r="G29" s="125"/>
      <c r="H29" s="138"/>
      <c r="I29" s="183"/>
      <c r="J29" s="87">
        <f>G29*H29*I29</f>
        <v>0</v>
      </c>
      <c r="K29" s="125"/>
      <c r="L29" s="138"/>
      <c r="M29" s="156"/>
      <c r="N29" s="87">
        <f>K29*L29*M29</f>
        <v>0</v>
      </c>
      <c r="O29" s="125"/>
      <c r="P29" s="138"/>
      <c r="Q29" s="183"/>
      <c r="R29" s="87">
        <f>O29*P29*Q29</f>
        <v>0</v>
      </c>
      <c r="S29" s="125"/>
      <c r="T29" s="138"/>
      <c r="U29" s="183"/>
      <c r="V29" s="87">
        <f>S29*T29*U29</f>
        <v>0</v>
      </c>
      <c r="W29" s="178">
        <f>F29+J29+N29+R29+V29</f>
        <v>0</v>
      </c>
      <c r="X29" s="76"/>
      <c r="Y29" s="76"/>
      <c r="Z29" s="76"/>
      <c r="AA29" s="76"/>
      <c r="AB29" s="76"/>
      <c r="AC29" s="76"/>
      <c r="AD29" s="76"/>
      <c r="AE29" s="78"/>
      <c r="AF29" s="90"/>
      <c r="AG29" s="90" t="s">
        <v>84</v>
      </c>
      <c r="AH29" s="108"/>
      <c r="AJ29" s="76"/>
    </row>
    <row r="30" spans="1:36" s="109" customFormat="1" outlineLevel="1">
      <c r="A30" s="232" t="s">
        <v>124</v>
      </c>
      <c r="B30" s="85"/>
      <c r="C30" s="125"/>
      <c r="D30" s="138"/>
      <c r="E30" s="156"/>
      <c r="F30" s="87"/>
      <c r="G30" s="125"/>
      <c r="H30" s="138"/>
      <c r="I30" s="183"/>
      <c r="J30" s="87"/>
      <c r="K30" s="125"/>
      <c r="L30" s="138"/>
      <c r="M30" s="156"/>
      <c r="N30" s="87"/>
      <c r="O30" s="125"/>
      <c r="P30" s="138"/>
      <c r="Q30" s="183"/>
      <c r="R30" s="87"/>
      <c r="S30" s="125"/>
      <c r="T30" s="138"/>
      <c r="U30" s="183"/>
      <c r="V30" s="87"/>
      <c r="W30" s="178"/>
      <c r="X30" s="76"/>
      <c r="Y30" s="76"/>
      <c r="Z30" s="76"/>
      <c r="AA30" s="76"/>
      <c r="AB30" s="76"/>
      <c r="AC30" s="76"/>
      <c r="AD30" s="76"/>
      <c r="AE30" s="78"/>
      <c r="AF30" s="90"/>
      <c r="AG30" s="90"/>
      <c r="AH30" s="108"/>
      <c r="AJ30" s="76"/>
    </row>
    <row r="31" spans="1:36" s="109" customFormat="1" ht="15.6" outlineLevel="1">
      <c r="A31" s="248" t="s">
        <v>111</v>
      </c>
      <c r="B31" s="85"/>
      <c r="C31" s="125"/>
      <c r="D31" s="138"/>
      <c r="E31" s="156"/>
      <c r="F31" s="87"/>
      <c r="G31" s="125"/>
      <c r="H31" s="138"/>
      <c r="I31" s="183"/>
      <c r="J31" s="87"/>
      <c r="K31" s="125"/>
      <c r="L31" s="138"/>
      <c r="M31" s="156"/>
      <c r="N31" s="87"/>
      <c r="O31" s="125"/>
      <c r="P31" s="138"/>
      <c r="Q31" s="183"/>
      <c r="R31" s="87"/>
      <c r="S31" s="125"/>
      <c r="T31" s="138"/>
      <c r="U31" s="183"/>
      <c r="V31" s="87"/>
      <c r="W31" s="178"/>
      <c r="X31" s="76"/>
      <c r="Y31" s="76"/>
      <c r="Z31" s="76"/>
      <c r="AA31" s="76"/>
      <c r="AB31" s="76"/>
      <c r="AC31" s="76"/>
      <c r="AD31" s="76"/>
      <c r="AE31" s="78"/>
      <c r="AF31" s="90"/>
      <c r="AG31" s="90"/>
      <c r="AH31" s="108"/>
      <c r="AJ31" s="76"/>
    </row>
    <row r="32" spans="1:36" s="109" customFormat="1" outlineLevel="1">
      <c r="A32" s="232" t="s">
        <v>124</v>
      </c>
      <c r="B32" s="85"/>
      <c r="C32" s="125"/>
      <c r="D32" s="138"/>
      <c r="E32" s="156"/>
      <c r="F32" s="87"/>
      <c r="G32" s="125"/>
      <c r="H32" s="138"/>
      <c r="I32" s="183"/>
      <c r="J32" s="87"/>
      <c r="K32" s="125"/>
      <c r="L32" s="138"/>
      <c r="M32" s="156"/>
      <c r="N32" s="87"/>
      <c r="O32" s="125"/>
      <c r="P32" s="138"/>
      <c r="Q32" s="183"/>
      <c r="R32" s="87"/>
      <c r="S32" s="125"/>
      <c r="T32" s="138"/>
      <c r="U32" s="183"/>
      <c r="V32" s="87"/>
      <c r="W32" s="178"/>
      <c r="X32" s="76"/>
      <c r="Y32" s="76"/>
      <c r="Z32" s="76"/>
      <c r="AA32" s="76"/>
      <c r="AB32" s="76"/>
      <c r="AC32" s="76"/>
      <c r="AD32" s="76"/>
      <c r="AE32" s="78"/>
      <c r="AF32" s="90"/>
      <c r="AG32" s="90"/>
      <c r="AH32" s="108"/>
      <c r="AJ32" s="76"/>
    </row>
    <row r="33" spans="1:36" s="109" customFormat="1" ht="15.6" outlineLevel="1">
      <c r="A33" s="248" t="s">
        <v>112</v>
      </c>
      <c r="B33" s="96"/>
      <c r="C33" s="125"/>
      <c r="D33" s="138"/>
      <c r="E33" s="155"/>
      <c r="F33" s="87">
        <f>C33*D33*E33</f>
        <v>0</v>
      </c>
      <c r="G33" s="125"/>
      <c r="H33" s="138"/>
      <c r="I33" s="123"/>
      <c r="J33" s="87">
        <f>G33*H33*I33</f>
        <v>0</v>
      </c>
      <c r="K33" s="125"/>
      <c r="L33" s="138"/>
      <c r="M33" s="155"/>
      <c r="N33" s="87">
        <f>K33*L33*M33</f>
        <v>0</v>
      </c>
      <c r="O33" s="125"/>
      <c r="P33" s="138"/>
      <c r="Q33" s="123"/>
      <c r="R33" s="87">
        <f>O33*P33*Q33</f>
        <v>0</v>
      </c>
      <c r="S33" s="125"/>
      <c r="T33" s="138"/>
      <c r="U33" s="123"/>
      <c r="V33" s="87">
        <f>S33*T33*U33</f>
        <v>0</v>
      </c>
      <c r="W33" s="178">
        <f>F33+J33+N33+R33+V33</f>
        <v>0</v>
      </c>
      <c r="X33" s="76"/>
      <c r="Y33" s="76"/>
      <c r="Z33" s="76"/>
      <c r="AA33" s="76"/>
      <c r="AB33" s="76"/>
      <c r="AC33" s="76"/>
      <c r="AD33" s="76"/>
      <c r="AE33" s="78"/>
      <c r="AF33" s="90"/>
      <c r="AG33" s="90"/>
      <c r="AH33" s="108"/>
      <c r="AJ33" s="76"/>
    </row>
    <row r="34" spans="1:36" s="109" customFormat="1" outlineLevel="1">
      <c r="A34" s="232" t="s">
        <v>124</v>
      </c>
      <c r="B34" s="96"/>
      <c r="C34" s="125"/>
      <c r="D34" s="138"/>
      <c r="E34" s="155"/>
      <c r="F34" s="87"/>
      <c r="G34" s="125"/>
      <c r="H34" s="138"/>
      <c r="I34" s="123"/>
      <c r="J34" s="87"/>
      <c r="K34" s="125"/>
      <c r="L34" s="138"/>
      <c r="M34" s="155"/>
      <c r="N34" s="87"/>
      <c r="O34" s="125"/>
      <c r="P34" s="138"/>
      <c r="Q34" s="123"/>
      <c r="R34" s="87"/>
      <c r="S34" s="125"/>
      <c r="T34" s="138"/>
      <c r="U34" s="123"/>
      <c r="V34" s="87"/>
      <c r="W34" s="178"/>
      <c r="X34" s="76"/>
      <c r="Y34" s="76"/>
      <c r="Z34" s="76"/>
      <c r="AA34" s="76"/>
      <c r="AB34" s="76"/>
      <c r="AC34" s="76"/>
      <c r="AD34" s="76"/>
      <c r="AE34" s="78"/>
      <c r="AF34" s="90"/>
      <c r="AG34" s="90"/>
      <c r="AH34" s="108"/>
      <c r="AJ34" s="76"/>
    </row>
    <row r="35" spans="1:36" s="109" customFormat="1" ht="15.6" outlineLevel="1">
      <c r="A35" s="248" t="s">
        <v>113</v>
      </c>
      <c r="B35" s="96"/>
      <c r="C35" s="125"/>
      <c r="D35" s="138"/>
      <c r="E35" s="155"/>
      <c r="F35" s="87">
        <f>C35*D35*E35</f>
        <v>0</v>
      </c>
      <c r="G35" s="125"/>
      <c r="H35" s="138"/>
      <c r="I35" s="123"/>
      <c r="J35" s="87">
        <f>G35*H35*I35</f>
        <v>0</v>
      </c>
      <c r="K35" s="125"/>
      <c r="L35" s="138"/>
      <c r="M35" s="155"/>
      <c r="N35" s="87">
        <f>K35*L35*M35</f>
        <v>0</v>
      </c>
      <c r="O35" s="125"/>
      <c r="P35" s="138"/>
      <c r="Q35" s="123"/>
      <c r="R35" s="87">
        <f>O35*P35*Q35</f>
        <v>0</v>
      </c>
      <c r="S35" s="125"/>
      <c r="T35" s="138"/>
      <c r="U35" s="123"/>
      <c r="V35" s="87">
        <f>S35*T35*U35</f>
        <v>0</v>
      </c>
      <c r="W35" s="178">
        <f>F35+J35+N35+R35+V35</f>
        <v>0</v>
      </c>
      <c r="X35" s="76"/>
      <c r="Y35" s="76"/>
      <c r="Z35" s="76"/>
      <c r="AA35" s="76"/>
      <c r="AB35" s="76"/>
      <c r="AC35" s="76"/>
      <c r="AD35" s="76"/>
      <c r="AE35" s="78"/>
      <c r="AF35" s="90"/>
      <c r="AG35" s="90"/>
      <c r="AH35" s="108"/>
      <c r="AJ35" s="76"/>
    </row>
    <row r="36" spans="1:36" outlineLevel="1">
      <c r="A36" s="110"/>
      <c r="B36" s="96"/>
      <c r="F36" s="87"/>
      <c r="J36" s="87"/>
      <c r="N36" s="87"/>
      <c r="R36" s="87"/>
      <c r="V36" s="87"/>
      <c r="W36" s="178"/>
      <c r="AE36" s="78"/>
      <c r="AF36" s="90"/>
      <c r="AG36" s="90"/>
    </row>
    <row r="37" spans="1:36" ht="18">
      <c r="A37" s="244" t="s">
        <v>114</v>
      </c>
      <c r="B37" s="101"/>
      <c r="C37" s="130"/>
      <c r="D37" s="145"/>
      <c r="E37" s="162"/>
      <c r="F37" s="102">
        <f>SUM(F29:F36)</f>
        <v>0</v>
      </c>
      <c r="G37" s="130"/>
      <c r="H37" s="145"/>
      <c r="I37" s="186"/>
      <c r="J37" s="102">
        <f>SUM(J29:J36)</f>
        <v>0</v>
      </c>
      <c r="K37" s="130"/>
      <c r="L37" s="145"/>
      <c r="M37" s="162"/>
      <c r="N37" s="102">
        <f>SUM(N29:N36)</f>
        <v>0</v>
      </c>
      <c r="O37" s="130"/>
      <c r="P37" s="145"/>
      <c r="Q37" s="186"/>
      <c r="R37" s="102">
        <f>SUM(R29:R36)</f>
        <v>0</v>
      </c>
      <c r="S37" s="130"/>
      <c r="T37" s="145"/>
      <c r="U37" s="186"/>
      <c r="V37" s="102">
        <f>SUM(V29:V36)</f>
        <v>0</v>
      </c>
      <c r="W37" s="213">
        <f>+F37+J37+N37+R37+V37</f>
        <v>0</v>
      </c>
      <c r="X37" s="78"/>
      <c r="Y37" s="78"/>
      <c r="Z37" s="78"/>
      <c r="AA37" s="78"/>
      <c r="AB37" s="78"/>
      <c r="AE37" s="78"/>
      <c r="AF37" s="83"/>
      <c r="AG37" s="83" t="s">
        <v>84</v>
      </c>
      <c r="AH37" s="83"/>
    </row>
    <row r="38" spans="1:36" ht="15.6" outlineLevel="1">
      <c r="A38" s="248" t="s">
        <v>115</v>
      </c>
      <c r="B38" s="113"/>
      <c r="D38" s="146"/>
      <c r="E38" s="163"/>
      <c r="F38" s="107"/>
      <c r="H38" s="146"/>
      <c r="I38" s="188"/>
      <c r="J38" s="180"/>
      <c r="L38" s="146"/>
      <c r="M38" s="163"/>
      <c r="N38" s="180"/>
      <c r="P38" s="146"/>
      <c r="Q38" s="188"/>
      <c r="R38" s="180"/>
      <c r="T38" s="146"/>
      <c r="U38" s="188"/>
      <c r="V38" s="180"/>
      <c r="W38" s="178"/>
      <c r="AE38" s="78"/>
      <c r="AF38" s="90"/>
      <c r="AG38" s="112"/>
    </row>
    <row r="39" spans="1:36" ht="15.6" outlineLevel="1">
      <c r="A39" s="251" t="s">
        <v>116</v>
      </c>
      <c r="B39" s="113"/>
      <c r="D39" s="146"/>
      <c r="E39" s="163"/>
      <c r="F39" s="107"/>
      <c r="H39" s="146"/>
      <c r="I39" s="188"/>
      <c r="J39" s="180"/>
      <c r="L39" s="146"/>
      <c r="M39" s="163"/>
      <c r="N39" s="180"/>
      <c r="P39" s="146"/>
      <c r="Q39" s="188"/>
      <c r="R39" s="180"/>
      <c r="T39" s="146"/>
      <c r="U39" s="188"/>
      <c r="V39" s="180"/>
      <c r="W39" s="178"/>
      <c r="AE39" s="78"/>
      <c r="AF39" s="90"/>
      <c r="AG39" s="112"/>
    </row>
    <row r="40" spans="1:36" ht="15.6" outlineLevel="1">
      <c r="A40" s="251" t="s">
        <v>117</v>
      </c>
      <c r="B40" s="113"/>
      <c r="D40" s="146"/>
      <c r="E40" s="163"/>
      <c r="F40" s="107"/>
      <c r="H40" s="146"/>
      <c r="I40" s="188"/>
      <c r="J40" s="180"/>
      <c r="L40" s="146"/>
      <c r="M40" s="163"/>
      <c r="N40" s="180"/>
      <c r="P40" s="146"/>
      <c r="Q40" s="188"/>
      <c r="R40" s="180"/>
      <c r="T40" s="146"/>
      <c r="U40" s="188"/>
      <c r="V40" s="180"/>
      <c r="W40" s="178"/>
      <c r="AE40" s="78"/>
      <c r="AF40" s="90"/>
      <c r="AG40" s="112"/>
    </row>
    <row r="41" spans="1:36" ht="15.6" outlineLevel="1">
      <c r="A41" s="251" t="s">
        <v>118</v>
      </c>
      <c r="B41" s="113"/>
      <c r="D41" s="146"/>
      <c r="E41" s="163"/>
      <c r="F41" s="107"/>
      <c r="H41" s="146"/>
      <c r="I41" s="188"/>
      <c r="J41" s="180"/>
      <c r="L41" s="146"/>
      <c r="M41" s="163"/>
      <c r="N41" s="180"/>
      <c r="P41" s="146"/>
      <c r="Q41" s="188"/>
      <c r="R41" s="180"/>
      <c r="T41" s="146"/>
      <c r="U41" s="188"/>
      <c r="V41" s="180"/>
      <c r="W41" s="178"/>
      <c r="AE41" s="78"/>
      <c r="AF41" s="90"/>
      <c r="AG41" s="112"/>
    </row>
    <row r="42" spans="1:36" ht="15.6" outlineLevel="1">
      <c r="A42" s="251" t="s">
        <v>119</v>
      </c>
      <c r="B42" s="113"/>
      <c r="D42" s="146"/>
      <c r="E42" s="163"/>
      <c r="F42" s="107"/>
      <c r="H42" s="146"/>
      <c r="I42" s="188"/>
      <c r="J42" s="180"/>
      <c r="L42" s="146"/>
      <c r="M42" s="163"/>
      <c r="N42" s="180"/>
      <c r="P42" s="146"/>
      <c r="Q42" s="188"/>
      <c r="R42" s="180"/>
      <c r="T42" s="146"/>
      <c r="U42" s="188"/>
      <c r="V42" s="180"/>
      <c r="W42" s="178"/>
      <c r="AE42" s="78"/>
      <c r="AF42" s="90"/>
      <c r="AG42" s="112"/>
    </row>
    <row r="43" spans="1:36" ht="15.6" outlineLevel="1">
      <c r="A43" s="251" t="s">
        <v>120</v>
      </c>
      <c r="B43" s="113"/>
      <c r="D43" s="146"/>
      <c r="E43" s="163"/>
      <c r="F43" s="107"/>
      <c r="H43" s="146"/>
      <c r="I43" s="188"/>
      <c r="J43" s="180"/>
      <c r="L43" s="146"/>
      <c r="M43" s="163"/>
      <c r="N43" s="180"/>
      <c r="P43" s="146"/>
      <c r="Q43" s="188"/>
      <c r="R43" s="180"/>
      <c r="T43" s="146"/>
      <c r="U43" s="188"/>
      <c r="V43" s="180"/>
      <c r="W43" s="178"/>
      <c r="AE43" s="78"/>
      <c r="AF43" s="90"/>
      <c r="AG43" s="112"/>
    </row>
    <row r="44" spans="1:36" ht="15.6" outlineLevel="1">
      <c r="A44" s="251" t="s">
        <v>121</v>
      </c>
      <c r="B44" s="96"/>
      <c r="C44" s="132"/>
      <c r="D44" s="124"/>
      <c r="E44" s="164"/>
      <c r="F44" s="87">
        <f>C44*D44*E44</f>
        <v>0</v>
      </c>
      <c r="G44" s="132"/>
      <c r="H44" s="124"/>
      <c r="I44" s="164"/>
      <c r="J44" s="87">
        <f t="shared" ref="J44:J47" si="25">G44*H44*I44</f>
        <v>0</v>
      </c>
      <c r="K44" s="132"/>
      <c r="L44" s="124"/>
      <c r="M44" s="164"/>
      <c r="N44" s="87">
        <f t="shared" ref="N44:N47" si="26">K44*L44*M44</f>
        <v>0</v>
      </c>
      <c r="O44" s="132"/>
      <c r="P44" s="124"/>
      <c r="Q44" s="164"/>
      <c r="R44" s="87">
        <f t="shared" ref="R44:R47" si="27">O44*P44*Q44</f>
        <v>0</v>
      </c>
      <c r="S44" s="132"/>
      <c r="T44" s="124"/>
      <c r="U44" s="164"/>
      <c r="V44" s="87">
        <f t="shared" ref="V44:V47" si="28">S44*T44*U44</f>
        <v>0</v>
      </c>
      <c r="W44" s="178">
        <f t="shared" ref="W44:W47" si="29">F44+J44+N44+R44+V44</f>
        <v>0</v>
      </c>
      <c r="AE44" s="78">
        <v>670</v>
      </c>
      <c r="AF44" s="90" t="s">
        <v>122</v>
      </c>
      <c r="AG44" s="112" t="s">
        <v>123</v>
      </c>
    </row>
    <row r="45" spans="1:36" outlineLevel="1">
      <c r="A45" s="232" t="s">
        <v>124</v>
      </c>
      <c r="B45" s="96"/>
      <c r="C45" s="132"/>
      <c r="D45" s="124"/>
      <c r="E45" s="164"/>
      <c r="F45" s="87"/>
      <c r="G45" s="132"/>
      <c r="H45" s="124"/>
      <c r="I45" s="164"/>
      <c r="J45" s="87"/>
      <c r="K45" s="132"/>
      <c r="L45" s="124"/>
      <c r="M45" s="164"/>
      <c r="N45" s="87"/>
      <c r="O45" s="132"/>
      <c r="P45" s="124"/>
      <c r="Q45" s="164"/>
      <c r="R45" s="87"/>
      <c r="S45" s="132"/>
      <c r="T45" s="124"/>
      <c r="U45" s="164"/>
      <c r="V45" s="87"/>
      <c r="W45" s="178"/>
      <c r="AE45" s="78"/>
      <c r="AF45" s="90"/>
      <c r="AG45" s="90"/>
    </row>
    <row r="46" spans="1:36" ht="15.6" outlineLevel="1">
      <c r="A46" s="251"/>
      <c r="B46" s="96"/>
      <c r="C46" s="132"/>
      <c r="D46" s="124"/>
      <c r="F46" s="87">
        <f t="shared" ref="F46:F47" si="30">C46*D46*E46</f>
        <v>0</v>
      </c>
      <c r="G46" s="132"/>
      <c r="H46" s="124"/>
      <c r="I46" s="155"/>
      <c r="J46" s="87">
        <f t="shared" si="25"/>
        <v>0</v>
      </c>
      <c r="K46" s="132"/>
      <c r="L46" s="124"/>
      <c r="N46" s="87">
        <f t="shared" si="26"/>
        <v>0</v>
      </c>
      <c r="O46" s="132"/>
      <c r="P46" s="124"/>
      <c r="Q46" s="155"/>
      <c r="R46" s="87">
        <f t="shared" si="27"/>
        <v>0</v>
      </c>
      <c r="S46" s="132"/>
      <c r="T46" s="124"/>
      <c r="U46" s="155"/>
      <c r="V46" s="87">
        <f t="shared" si="28"/>
        <v>0</v>
      </c>
      <c r="W46" s="178">
        <f t="shared" si="29"/>
        <v>0</v>
      </c>
      <c r="AE46" s="78">
        <v>319</v>
      </c>
      <c r="AF46" s="90" t="s">
        <v>125</v>
      </c>
      <c r="AG46" s="112" t="s">
        <v>126</v>
      </c>
    </row>
    <row r="47" spans="1:36" outlineLevel="1">
      <c r="A47" s="114"/>
      <c r="B47" s="96"/>
      <c r="C47" s="132"/>
      <c r="D47" s="124"/>
      <c r="F47" s="87">
        <f t="shared" si="30"/>
        <v>0</v>
      </c>
      <c r="G47" s="132"/>
      <c r="H47" s="124"/>
      <c r="I47" s="155"/>
      <c r="J47" s="87">
        <f t="shared" si="25"/>
        <v>0</v>
      </c>
      <c r="K47" s="132"/>
      <c r="L47" s="124"/>
      <c r="N47" s="87">
        <f t="shared" si="26"/>
        <v>0</v>
      </c>
      <c r="O47" s="132"/>
      <c r="P47" s="124"/>
      <c r="Q47" s="155"/>
      <c r="R47" s="87">
        <f t="shared" si="27"/>
        <v>0</v>
      </c>
      <c r="S47" s="132"/>
      <c r="T47" s="124"/>
      <c r="U47" s="155"/>
      <c r="V47" s="87">
        <f t="shared" si="28"/>
        <v>0</v>
      </c>
      <c r="W47" s="179">
        <f t="shared" si="29"/>
        <v>0</v>
      </c>
      <c r="AE47" s="78">
        <v>319</v>
      </c>
      <c r="AF47" s="90" t="s">
        <v>125</v>
      </c>
      <c r="AG47" s="112" t="s">
        <v>126</v>
      </c>
    </row>
    <row r="48" spans="1:36" ht="18" outlineLevel="1">
      <c r="A48" s="244" t="s">
        <v>127</v>
      </c>
      <c r="B48" s="101"/>
      <c r="C48" s="130"/>
      <c r="D48" s="145"/>
      <c r="E48" s="162"/>
      <c r="F48" s="102">
        <f>SUM(F44:F47)</f>
        <v>0</v>
      </c>
      <c r="G48" s="130"/>
      <c r="H48" s="145"/>
      <c r="I48" s="186"/>
      <c r="J48" s="102">
        <f>SUM(J44:J47)</f>
        <v>0</v>
      </c>
      <c r="K48" s="130"/>
      <c r="L48" s="145"/>
      <c r="M48" s="162"/>
      <c r="N48" s="102">
        <f>SUM(N44:N47)</f>
        <v>0</v>
      </c>
      <c r="O48" s="130"/>
      <c r="P48" s="145"/>
      <c r="Q48" s="186"/>
      <c r="R48" s="102">
        <f>SUM(R44:R47)</f>
        <v>0</v>
      </c>
      <c r="S48" s="130"/>
      <c r="T48" s="145"/>
      <c r="U48" s="186"/>
      <c r="V48" s="102">
        <f>SUM(V44:V47)</f>
        <v>0</v>
      </c>
      <c r="W48" s="213">
        <f>+F48+J48+N48+R48+V48</f>
        <v>0</v>
      </c>
      <c r="AE48" s="78"/>
      <c r="AF48" s="90"/>
      <c r="AG48" s="112"/>
    </row>
    <row r="49" spans="1:33" ht="15.6" outlineLevel="1">
      <c r="A49" s="248" t="s">
        <v>128</v>
      </c>
      <c r="B49" s="111"/>
      <c r="D49" s="146"/>
      <c r="F49" s="87"/>
      <c r="H49" s="146"/>
      <c r="J49" s="178"/>
      <c r="L49" s="146"/>
      <c r="N49" s="178"/>
      <c r="P49" s="146"/>
      <c r="R49" s="178"/>
      <c r="T49" s="146"/>
      <c r="V49" s="178"/>
      <c r="W49" s="178"/>
      <c r="AE49" s="78"/>
    </row>
    <row r="50" spans="1:33" outlineLevel="1">
      <c r="A50" s="232" t="s">
        <v>124</v>
      </c>
      <c r="B50" s="96"/>
      <c r="D50" s="147"/>
      <c r="F50" s="87">
        <f>C50*D50*E50</f>
        <v>0</v>
      </c>
      <c r="H50" s="147"/>
      <c r="I50" s="155"/>
      <c r="J50" s="87">
        <f t="shared" ref="J50:J51" si="31">G50*H50*I50</f>
        <v>0</v>
      </c>
      <c r="L50" s="147"/>
      <c r="N50" s="87">
        <f t="shared" ref="N50:N51" si="32">K50*L50*M50</f>
        <v>0</v>
      </c>
      <c r="P50" s="147"/>
      <c r="Q50" s="155"/>
      <c r="R50" s="87">
        <f t="shared" ref="R50:R51" si="33">O50*P50*Q50</f>
        <v>0</v>
      </c>
      <c r="T50" s="147"/>
      <c r="U50" s="155"/>
      <c r="V50" s="87">
        <f t="shared" ref="V50:V51" si="34">S50*T50*U50</f>
        <v>0</v>
      </c>
      <c r="W50" s="178">
        <f t="shared" ref="W50" si="35">F50+J50+N50+R50+V50</f>
        <v>0</v>
      </c>
      <c r="AE50" s="78">
        <v>298</v>
      </c>
      <c r="AF50" s="90" t="s">
        <v>129</v>
      </c>
      <c r="AG50" s="90" t="s">
        <v>130</v>
      </c>
    </row>
    <row r="51" spans="1:33" ht="15.6" outlineLevel="1">
      <c r="A51" s="252"/>
      <c r="B51" s="96"/>
      <c r="D51" s="146"/>
      <c r="F51" s="87">
        <f>C51*D51*E51</f>
        <v>0</v>
      </c>
      <c r="H51" s="146"/>
      <c r="I51" s="155"/>
      <c r="J51" s="87">
        <f t="shared" si="31"/>
        <v>0</v>
      </c>
      <c r="L51" s="146"/>
      <c r="N51" s="87">
        <f t="shared" si="32"/>
        <v>0</v>
      </c>
      <c r="P51" s="146"/>
      <c r="Q51" s="155"/>
      <c r="R51" s="87">
        <f t="shared" si="33"/>
        <v>0</v>
      </c>
      <c r="T51" s="146"/>
      <c r="U51" s="155"/>
      <c r="V51" s="87">
        <f t="shared" si="34"/>
        <v>0</v>
      </c>
      <c r="W51" s="199">
        <f>F51+J51+N51+R51+V51</f>
        <v>0</v>
      </c>
      <c r="AE51" s="78">
        <v>297</v>
      </c>
      <c r="AF51" s="90" t="s">
        <v>131</v>
      </c>
      <c r="AG51" s="90" t="s">
        <v>132</v>
      </c>
    </row>
    <row r="52" spans="1:33" ht="18" outlineLevel="1">
      <c r="A52" s="244" t="s">
        <v>133</v>
      </c>
      <c r="B52" s="101"/>
      <c r="C52" s="130"/>
      <c r="D52" s="145"/>
      <c r="E52" s="162"/>
      <c r="F52" s="102">
        <f>SUM(F50:F51)</f>
        <v>0</v>
      </c>
      <c r="G52" s="130"/>
      <c r="H52" s="145"/>
      <c r="I52" s="186"/>
      <c r="J52" s="102">
        <f>SUM(J50:J51)</f>
        <v>0</v>
      </c>
      <c r="K52" s="130"/>
      <c r="L52" s="145"/>
      <c r="M52" s="162"/>
      <c r="N52" s="102">
        <f>SUM(N50:N51)</f>
        <v>0</v>
      </c>
      <c r="O52" s="130"/>
      <c r="P52" s="145"/>
      <c r="Q52" s="186"/>
      <c r="R52" s="102">
        <f>SUM(R50:R51)</f>
        <v>0</v>
      </c>
      <c r="S52" s="130"/>
      <c r="T52" s="145"/>
      <c r="U52" s="186"/>
      <c r="V52" s="102">
        <f>SUM(V50:V51)</f>
        <v>0</v>
      </c>
      <c r="W52" s="213">
        <f>+F52+J52+N52+R52+V52</f>
        <v>0</v>
      </c>
      <c r="AE52" s="78"/>
      <c r="AF52" s="90"/>
      <c r="AG52" s="112"/>
    </row>
    <row r="53" spans="1:33" ht="15.6" outlineLevel="1">
      <c r="A53" s="248" t="s">
        <v>30</v>
      </c>
      <c r="B53" s="96"/>
      <c r="D53" s="146"/>
      <c r="F53" s="87"/>
      <c r="H53" s="146"/>
      <c r="I53" s="155"/>
      <c r="J53" s="87"/>
      <c r="L53" s="146"/>
      <c r="N53" s="87"/>
      <c r="P53" s="146"/>
      <c r="Q53" s="155"/>
      <c r="R53" s="87"/>
      <c r="T53" s="146"/>
      <c r="U53" s="155"/>
      <c r="V53" s="87"/>
      <c r="W53" s="178"/>
      <c r="AE53" s="78"/>
      <c r="AF53" s="90"/>
      <c r="AG53" s="90"/>
    </row>
    <row r="54" spans="1:33" outlineLevel="1">
      <c r="A54" s="232" t="s">
        <v>124</v>
      </c>
      <c r="B54" s="96"/>
      <c r="D54" s="146"/>
      <c r="F54" s="87">
        <f>C54*D54*E54</f>
        <v>0</v>
      </c>
      <c r="H54" s="146"/>
      <c r="I54" s="155"/>
      <c r="J54" s="87">
        <f>G54*H54*I54</f>
        <v>0</v>
      </c>
      <c r="L54" s="146"/>
      <c r="N54" s="87">
        <f>K54*L54*M54</f>
        <v>0</v>
      </c>
      <c r="P54" s="146"/>
      <c r="Q54" s="155"/>
      <c r="R54" s="87">
        <f>O54*P54*Q54</f>
        <v>0</v>
      </c>
      <c r="T54" s="146"/>
      <c r="U54" s="155"/>
      <c r="V54" s="87">
        <f>S54*T54*U54</f>
        <v>0</v>
      </c>
      <c r="W54" s="178">
        <f t="shared" ref="W54:W55" si="36">F54+J54+N54+R54+V54</f>
        <v>0</v>
      </c>
      <c r="AE54" s="78"/>
      <c r="AF54" s="90"/>
      <c r="AG54" s="90"/>
    </row>
    <row r="55" spans="1:33" ht="15.6" outlineLevel="1">
      <c r="A55" s="252"/>
      <c r="B55" s="96"/>
      <c r="D55" s="146"/>
      <c r="F55" s="87">
        <f>C55*D55*E55</f>
        <v>0</v>
      </c>
      <c r="H55" s="146"/>
      <c r="I55" s="155"/>
      <c r="J55" s="87">
        <f>G55*H55*I55</f>
        <v>0</v>
      </c>
      <c r="L55" s="146"/>
      <c r="N55" s="87">
        <f>K55*L55*M55</f>
        <v>0</v>
      </c>
      <c r="P55" s="146"/>
      <c r="Q55" s="155"/>
      <c r="R55" s="87">
        <f>O55*P55*Q55</f>
        <v>0</v>
      </c>
      <c r="T55" s="146"/>
      <c r="U55" s="155"/>
      <c r="V55" s="87">
        <f>S55*T55*U55</f>
        <v>0</v>
      </c>
      <c r="W55" s="178">
        <f t="shared" si="36"/>
        <v>0</v>
      </c>
      <c r="AE55" s="78"/>
      <c r="AF55" s="90"/>
      <c r="AG55" s="90"/>
    </row>
    <row r="56" spans="1:33" ht="18" outlineLevel="1">
      <c r="A56" s="244" t="s">
        <v>134</v>
      </c>
      <c r="B56" s="101"/>
      <c r="C56" s="130"/>
      <c r="D56" s="145"/>
      <c r="E56" s="162"/>
      <c r="F56" s="102">
        <f>SUM(F50:F51)</f>
        <v>0</v>
      </c>
      <c r="G56" s="130"/>
      <c r="H56" s="145"/>
      <c r="I56" s="186"/>
      <c r="J56" s="102">
        <f>SUM(J50:J51)</f>
        <v>0</v>
      </c>
      <c r="K56" s="130"/>
      <c r="L56" s="145"/>
      <c r="M56" s="162"/>
      <c r="N56" s="102">
        <f>SUM(N50:N51)</f>
        <v>0</v>
      </c>
      <c r="O56" s="130"/>
      <c r="P56" s="145"/>
      <c r="Q56" s="186"/>
      <c r="R56" s="102">
        <f>SUM(R50:R51)</f>
        <v>0</v>
      </c>
      <c r="S56" s="130"/>
      <c r="T56" s="145"/>
      <c r="U56" s="186"/>
      <c r="V56" s="102">
        <f>SUM(V50:V51)</f>
        <v>0</v>
      </c>
      <c r="W56" s="213">
        <f>+F56+J56+N56+R56+V56</f>
        <v>0</v>
      </c>
      <c r="AE56" s="78">
        <v>236</v>
      </c>
      <c r="AF56" s="90" t="s">
        <v>135</v>
      </c>
      <c r="AG56" s="112" t="s">
        <v>136</v>
      </c>
    </row>
    <row r="57" spans="1:33" ht="15.6" outlineLevel="1">
      <c r="A57" s="248" t="s">
        <v>31</v>
      </c>
      <c r="B57" s="113"/>
      <c r="D57" s="146"/>
      <c r="E57" s="163"/>
      <c r="F57" s="107"/>
      <c r="H57" s="146"/>
      <c r="I57" s="188"/>
      <c r="J57" s="180"/>
      <c r="L57" s="146"/>
      <c r="M57" s="163"/>
      <c r="N57" s="180"/>
      <c r="P57" s="146"/>
      <c r="Q57" s="188"/>
      <c r="R57" s="180"/>
      <c r="T57" s="146"/>
      <c r="U57" s="188"/>
      <c r="V57" s="180"/>
      <c r="W57" s="178"/>
      <c r="AE57" s="78">
        <v>236</v>
      </c>
      <c r="AF57" s="90" t="s">
        <v>135</v>
      </c>
      <c r="AG57" s="112" t="s">
        <v>136</v>
      </c>
    </row>
    <row r="58" spans="1:33" outlineLevel="1">
      <c r="A58" s="232" t="s">
        <v>124</v>
      </c>
      <c r="B58" s="96"/>
      <c r="C58" s="132"/>
      <c r="D58" s="124"/>
      <c r="F58" s="87">
        <f>C58*D58*E58</f>
        <v>0</v>
      </c>
      <c r="G58" s="132"/>
      <c r="H58" s="124"/>
      <c r="I58" s="155"/>
      <c r="J58" s="87">
        <f t="shared" ref="J58:J59" si="37">G58*H58*I58</f>
        <v>0</v>
      </c>
      <c r="K58" s="132"/>
      <c r="L58" s="124"/>
      <c r="N58" s="87">
        <f t="shared" ref="N58:N59" si="38">K58*L58*M58</f>
        <v>0</v>
      </c>
      <c r="O58" s="132"/>
      <c r="P58" s="124"/>
      <c r="Q58" s="155"/>
      <c r="R58" s="87">
        <f t="shared" ref="R58:R59" si="39">O58*P58*Q58</f>
        <v>0</v>
      </c>
      <c r="S58" s="132"/>
      <c r="T58" s="124"/>
      <c r="U58" s="155"/>
      <c r="V58" s="87">
        <f t="shared" ref="V58:V59" si="40">S58*T58*U58</f>
        <v>0</v>
      </c>
      <c r="W58" s="178">
        <f>F58+J58+N58+R58+V58</f>
        <v>0</v>
      </c>
      <c r="AE58" s="78">
        <v>236</v>
      </c>
      <c r="AF58" s="90" t="s">
        <v>135</v>
      </c>
      <c r="AG58" s="112" t="s">
        <v>136</v>
      </c>
    </row>
    <row r="59" spans="1:33" outlineLevel="1">
      <c r="A59" s="114"/>
      <c r="B59" s="96"/>
      <c r="C59" s="132"/>
      <c r="D59" s="124"/>
      <c r="F59" s="87">
        <f>C59*D59*E59</f>
        <v>0</v>
      </c>
      <c r="G59" s="132"/>
      <c r="H59" s="124"/>
      <c r="I59" s="155"/>
      <c r="J59" s="87">
        <f t="shared" si="37"/>
        <v>0</v>
      </c>
      <c r="K59" s="132"/>
      <c r="L59" s="124"/>
      <c r="N59" s="87">
        <f t="shared" si="38"/>
        <v>0</v>
      </c>
      <c r="O59" s="132"/>
      <c r="P59" s="124"/>
      <c r="Q59" s="155"/>
      <c r="R59" s="87">
        <f t="shared" si="39"/>
        <v>0</v>
      </c>
      <c r="S59" s="132"/>
      <c r="T59" s="124"/>
      <c r="U59" s="155"/>
      <c r="V59" s="87">
        <f t="shared" si="40"/>
        <v>0</v>
      </c>
      <c r="W59" s="178">
        <f t="shared" ref="W59" si="41">F59+J59+N59+R59+V59</f>
        <v>0</v>
      </c>
      <c r="AE59" s="78"/>
      <c r="AF59" s="90"/>
      <c r="AG59" s="112"/>
    </row>
    <row r="60" spans="1:33" ht="18" outlineLevel="1">
      <c r="A60" s="244" t="s">
        <v>137</v>
      </c>
      <c r="B60" s="101"/>
      <c r="C60" s="266"/>
      <c r="D60" s="267"/>
      <c r="E60" s="268"/>
      <c r="F60" s="269">
        <f>SUM(F58:F59)</f>
        <v>0</v>
      </c>
      <c r="G60" s="130"/>
      <c r="H60" s="145"/>
      <c r="I60" s="186"/>
      <c r="J60" s="102">
        <f>SUM(J58:J59)</f>
        <v>0</v>
      </c>
      <c r="K60" s="130"/>
      <c r="L60" s="145"/>
      <c r="M60" s="162"/>
      <c r="N60" s="102">
        <f>SUM(N58:N59)</f>
        <v>0</v>
      </c>
      <c r="O60" s="130"/>
      <c r="P60" s="145"/>
      <c r="Q60" s="186"/>
      <c r="R60" s="102">
        <f>SUM(R58:R59)</f>
        <v>0</v>
      </c>
      <c r="S60" s="130"/>
      <c r="T60" s="145"/>
      <c r="U60" s="186"/>
      <c r="V60" s="102">
        <f>SUM(V58:V59)</f>
        <v>0</v>
      </c>
      <c r="W60" s="213">
        <f>+F60+J60+N60+R60+V60</f>
        <v>0</v>
      </c>
      <c r="AE60" s="78"/>
      <c r="AF60" s="90"/>
      <c r="AG60" s="112"/>
    </row>
    <row r="61" spans="1:33" ht="15.6" outlineLevel="1">
      <c r="A61" s="253" t="s">
        <v>138</v>
      </c>
      <c r="B61" s="265"/>
      <c r="C61" s="270"/>
      <c r="D61" s="271"/>
      <c r="E61" s="272"/>
      <c r="F61" s="273"/>
      <c r="G61" s="270"/>
      <c r="H61" s="271"/>
      <c r="I61" s="272"/>
      <c r="J61" s="273"/>
      <c r="K61" s="270"/>
      <c r="L61" s="271"/>
      <c r="M61" s="272"/>
      <c r="N61" s="273"/>
      <c r="O61" s="270"/>
      <c r="P61" s="271"/>
      <c r="Q61" s="272"/>
      <c r="R61" s="273"/>
      <c r="S61" s="270"/>
      <c r="T61" s="271"/>
      <c r="U61" s="272"/>
      <c r="V61" s="273"/>
      <c r="W61" s="178"/>
      <c r="AE61" s="78"/>
      <c r="AF61" s="90"/>
      <c r="AG61" s="112"/>
    </row>
    <row r="62" spans="1:33" ht="15.6" outlineLevel="1">
      <c r="A62" s="248" t="s">
        <v>139</v>
      </c>
      <c r="B62" s="265"/>
      <c r="C62" s="274"/>
      <c r="D62" s="148"/>
      <c r="F62" s="87">
        <f t="shared" ref="F62:F70" si="42">C62*D62*E62</f>
        <v>0</v>
      </c>
      <c r="G62" s="274"/>
      <c r="H62" s="148"/>
      <c r="I62" s="155"/>
      <c r="J62" s="87">
        <f t="shared" ref="J62:J67" si="43">G62*H62*I62</f>
        <v>0</v>
      </c>
      <c r="K62" s="274"/>
      <c r="L62" s="148"/>
      <c r="N62" s="87">
        <f t="shared" ref="N62:N67" si="44">K62*L62*M62</f>
        <v>0</v>
      </c>
      <c r="O62" s="274"/>
      <c r="P62" s="148"/>
      <c r="Q62" s="155"/>
      <c r="R62" s="87">
        <f t="shared" ref="R62:R67" si="45">O62*P62*Q62</f>
        <v>0</v>
      </c>
      <c r="S62" s="274"/>
      <c r="T62" s="148"/>
      <c r="U62" s="155"/>
      <c r="V62" s="87">
        <f t="shared" ref="V62:V67" si="46">S62*T62*U62</f>
        <v>0</v>
      </c>
      <c r="W62" s="178">
        <f>F62+J62+N62+R62+V62</f>
        <v>0</v>
      </c>
      <c r="AE62" s="78"/>
      <c r="AF62" s="90"/>
      <c r="AG62" s="112"/>
    </row>
    <row r="63" spans="1:33" outlineLevel="1">
      <c r="A63" s="232" t="s">
        <v>124</v>
      </c>
      <c r="B63" s="265"/>
      <c r="C63" s="274"/>
      <c r="D63" s="148"/>
      <c r="F63" s="87"/>
      <c r="G63" s="274"/>
      <c r="H63" s="148"/>
      <c r="I63" s="155"/>
      <c r="J63" s="87"/>
      <c r="K63" s="274"/>
      <c r="L63" s="148"/>
      <c r="N63" s="87"/>
      <c r="O63" s="274"/>
      <c r="P63" s="148"/>
      <c r="Q63" s="155"/>
      <c r="R63" s="87"/>
      <c r="S63" s="274"/>
      <c r="T63" s="148"/>
      <c r="U63" s="155"/>
      <c r="V63" s="87"/>
      <c r="W63" s="178"/>
      <c r="AE63" s="78"/>
      <c r="AF63" s="90"/>
      <c r="AG63" s="112"/>
    </row>
    <row r="64" spans="1:33" ht="15.6" outlineLevel="1">
      <c r="A64" s="248" t="s">
        <v>140</v>
      </c>
      <c r="B64" s="265"/>
      <c r="C64" s="274"/>
      <c r="D64" s="148"/>
      <c r="F64" s="87">
        <f t="shared" si="42"/>
        <v>0</v>
      </c>
      <c r="G64" s="274"/>
      <c r="H64" s="148"/>
      <c r="I64" s="155"/>
      <c r="J64" s="87">
        <f t="shared" si="43"/>
        <v>0</v>
      </c>
      <c r="K64" s="274"/>
      <c r="L64" s="148"/>
      <c r="N64" s="87">
        <f t="shared" si="44"/>
        <v>0</v>
      </c>
      <c r="O64" s="274"/>
      <c r="P64" s="148"/>
      <c r="Q64" s="155"/>
      <c r="R64" s="87">
        <f t="shared" si="45"/>
        <v>0</v>
      </c>
      <c r="S64" s="274"/>
      <c r="T64" s="148"/>
      <c r="U64" s="155"/>
      <c r="V64" s="87">
        <f t="shared" si="46"/>
        <v>0</v>
      </c>
      <c r="W64" s="178">
        <f>F64+J64+N64+R64+V64</f>
        <v>0</v>
      </c>
      <c r="AE64" s="78"/>
      <c r="AF64" s="90"/>
      <c r="AG64" s="112"/>
    </row>
    <row r="65" spans="1:33" outlineLevel="1">
      <c r="A65" s="232" t="s">
        <v>124</v>
      </c>
      <c r="B65" s="265"/>
      <c r="C65" s="274"/>
      <c r="D65" s="148"/>
      <c r="F65" s="87"/>
      <c r="G65" s="274"/>
      <c r="H65" s="148"/>
      <c r="I65" s="155"/>
      <c r="J65" s="87"/>
      <c r="K65" s="274"/>
      <c r="L65" s="148"/>
      <c r="N65" s="87"/>
      <c r="O65" s="274"/>
      <c r="P65" s="148"/>
      <c r="Q65" s="155"/>
      <c r="R65" s="87"/>
      <c r="S65" s="274"/>
      <c r="T65" s="148"/>
      <c r="U65" s="155"/>
      <c r="V65" s="87"/>
      <c r="W65" s="178"/>
      <c r="AE65" s="78"/>
      <c r="AF65" s="90"/>
      <c r="AG65" s="112"/>
    </row>
    <row r="66" spans="1:33" ht="15.6" outlineLevel="1">
      <c r="A66" s="248" t="s">
        <v>141</v>
      </c>
      <c r="B66" s="265"/>
      <c r="C66" s="274"/>
      <c r="D66" s="148"/>
      <c r="F66" s="87"/>
      <c r="G66" s="274"/>
      <c r="H66" s="148"/>
      <c r="I66" s="155"/>
      <c r="J66" s="87"/>
      <c r="K66" s="274"/>
      <c r="L66" s="148"/>
      <c r="N66" s="87"/>
      <c r="O66" s="274"/>
      <c r="P66" s="148"/>
      <c r="Q66" s="155"/>
      <c r="R66" s="87"/>
      <c r="S66" s="274"/>
      <c r="T66" s="148"/>
      <c r="U66" s="155"/>
      <c r="V66" s="87"/>
      <c r="W66" s="178"/>
      <c r="AE66" s="78"/>
      <c r="AF66" s="90"/>
      <c r="AG66" s="112"/>
    </row>
    <row r="67" spans="1:33" outlineLevel="1">
      <c r="A67" s="232" t="s">
        <v>124</v>
      </c>
      <c r="B67" s="265"/>
      <c r="C67" s="274"/>
      <c r="D67" s="148"/>
      <c r="F67" s="87">
        <f t="shared" si="42"/>
        <v>0</v>
      </c>
      <c r="G67" s="274"/>
      <c r="H67" s="148"/>
      <c r="I67" s="155"/>
      <c r="J67" s="87">
        <f t="shared" si="43"/>
        <v>0</v>
      </c>
      <c r="K67" s="274"/>
      <c r="L67" s="148"/>
      <c r="N67" s="87">
        <f t="shared" si="44"/>
        <v>0</v>
      </c>
      <c r="O67" s="274"/>
      <c r="P67" s="148"/>
      <c r="Q67" s="155"/>
      <c r="R67" s="87">
        <f t="shared" si="45"/>
        <v>0</v>
      </c>
      <c r="S67" s="274"/>
      <c r="T67" s="148"/>
      <c r="U67" s="155"/>
      <c r="V67" s="87">
        <f t="shared" si="46"/>
        <v>0</v>
      </c>
      <c r="W67" s="178">
        <f t="shared" ref="W67:W70" si="47">F67+J67+N67+R67+V67</f>
        <v>0</v>
      </c>
      <c r="AE67" s="78"/>
      <c r="AF67" s="90"/>
      <c r="AG67" s="112"/>
    </row>
    <row r="68" spans="1:33" ht="15.6" outlineLevel="1">
      <c r="A68" s="248" t="s">
        <v>142</v>
      </c>
      <c r="B68" s="265"/>
      <c r="C68" s="274"/>
      <c r="D68" s="148"/>
      <c r="F68" s="87"/>
      <c r="G68" s="274"/>
      <c r="H68" s="148"/>
      <c r="I68" s="155"/>
      <c r="J68" s="87"/>
      <c r="K68" s="274"/>
      <c r="L68" s="148"/>
      <c r="N68" s="87"/>
      <c r="O68" s="274"/>
      <c r="P68" s="148"/>
      <c r="Q68" s="155"/>
      <c r="R68" s="87"/>
      <c r="S68" s="274"/>
      <c r="T68" s="148"/>
      <c r="U68" s="155"/>
      <c r="V68" s="87"/>
      <c r="W68" s="178"/>
      <c r="AE68" s="78"/>
      <c r="AF68" s="90"/>
      <c r="AG68" s="112"/>
    </row>
    <row r="69" spans="1:33" ht="15.6" outlineLevel="1">
      <c r="A69" s="251" t="s">
        <v>160</v>
      </c>
      <c r="B69" s="265"/>
      <c r="C69" s="274"/>
      <c r="D69" s="148"/>
      <c r="F69" s="87">
        <f>C69*D69*E69</f>
        <v>0</v>
      </c>
      <c r="G69" s="274"/>
      <c r="H69" s="148"/>
      <c r="I69" s="155"/>
      <c r="J69" s="87">
        <f>G69*H69*I69</f>
        <v>0</v>
      </c>
      <c r="K69" s="274"/>
      <c r="L69" s="148"/>
      <c r="N69" s="87">
        <f>K69*L69*M69</f>
        <v>0</v>
      </c>
      <c r="O69" s="274"/>
      <c r="P69" s="148"/>
      <c r="Q69" s="155"/>
      <c r="R69" s="87">
        <f>O69*P69*Q69</f>
        <v>0</v>
      </c>
      <c r="S69" s="274"/>
      <c r="T69" s="148"/>
      <c r="U69" s="155"/>
      <c r="V69" s="87">
        <f>S69*T69*U69</f>
        <v>0</v>
      </c>
      <c r="W69" s="178">
        <f t="shared" si="47"/>
        <v>0</v>
      </c>
      <c r="AE69" s="78"/>
      <c r="AF69" s="90"/>
      <c r="AG69" s="112"/>
    </row>
    <row r="70" spans="1:33" ht="15.6" outlineLevel="1">
      <c r="A70" s="251" t="s">
        <v>160</v>
      </c>
      <c r="B70" s="265"/>
      <c r="C70" s="274"/>
      <c r="D70" s="148"/>
      <c r="F70" s="87">
        <f t="shared" si="42"/>
        <v>0</v>
      </c>
      <c r="G70" s="274"/>
      <c r="H70" s="148"/>
      <c r="I70" s="155"/>
      <c r="J70" s="87">
        <f t="shared" ref="J70" si="48">G70*H70*I70</f>
        <v>0</v>
      </c>
      <c r="K70" s="274"/>
      <c r="L70" s="148"/>
      <c r="N70" s="87">
        <f t="shared" ref="N70" si="49">K70*L70*M70</f>
        <v>0</v>
      </c>
      <c r="O70" s="274"/>
      <c r="P70" s="148"/>
      <c r="Q70" s="155"/>
      <c r="R70" s="87">
        <f t="shared" ref="R70" si="50">O70*P70*Q70</f>
        <v>0</v>
      </c>
      <c r="S70" s="274"/>
      <c r="T70" s="148"/>
      <c r="U70" s="155"/>
      <c r="V70" s="87">
        <f t="shared" ref="V70" si="51">S70*T70*U70</f>
        <v>0</v>
      </c>
      <c r="W70" s="178">
        <f t="shared" si="47"/>
        <v>0</v>
      </c>
      <c r="AE70" s="78"/>
      <c r="AF70" s="90"/>
      <c r="AG70" s="112"/>
    </row>
    <row r="71" spans="1:33" ht="15.6" outlineLevel="1">
      <c r="A71" s="248" t="s">
        <v>144</v>
      </c>
      <c r="B71" s="96"/>
      <c r="C71" s="132"/>
      <c r="D71" s="124"/>
      <c r="F71" s="87">
        <f>C71*D71*E71</f>
        <v>0</v>
      </c>
      <c r="G71" s="132"/>
      <c r="H71" s="124"/>
      <c r="I71" s="155"/>
      <c r="J71" s="87">
        <f>G71*H71*I71</f>
        <v>0</v>
      </c>
      <c r="K71" s="132"/>
      <c r="L71" s="124"/>
      <c r="N71" s="87">
        <f>K71*L71*M71</f>
        <v>0</v>
      </c>
      <c r="O71" s="132"/>
      <c r="P71" s="124"/>
      <c r="Q71" s="155"/>
      <c r="R71" s="87">
        <f>O71*P71*Q71</f>
        <v>0</v>
      </c>
      <c r="S71" s="132"/>
      <c r="T71" s="124"/>
      <c r="U71" s="155"/>
      <c r="V71" s="87">
        <f>S71*T71*U71</f>
        <v>0</v>
      </c>
      <c r="W71" s="178">
        <f>F71+J71+N71+R71+V71</f>
        <v>0</v>
      </c>
      <c r="AE71" s="78">
        <v>316</v>
      </c>
      <c r="AF71" s="90" t="s">
        <v>145</v>
      </c>
      <c r="AG71" s="112" t="s">
        <v>146</v>
      </c>
    </row>
    <row r="72" spans="1:33" outlineLevel="1">
      <c r="A72" s="232"/>
      <c r="B72" s="265"/>
      <c r="C72" s="274"/>
      <c r="D72" s="148"/>
      <c r="F72" s="87"/>
      <c r="G72" s="274"/>
      <c r="H72" s="148"/>
      <c r="I72" s="155"/>
      <c r="J72" s="87"/>
      <c r="K72" s="274"/>
      <c r="L72" s="148"/>
      <c r="N72" s="87"/>
      <c r="O72" s="274"/>
      <c r="P72" s="148"/>
      <c r="Q72" s="155"/>
      <c r="R72" s="87"/>
      <c r="S72" s="274"/>
      <c r="T72" s="148"/>
      <c r="U72" s="155"/>
      <c r="V72" s="87"/>
      <c r="W72" s="178"/>
      <c r="AE72" s="78"/>
      <c r="AF72" s="90"/>
      <c r="AG72" s="112"/>
    </row>
    <row r="73" spans="1:33" ht="15.6" outlineLevel="1">
      <c r="A73" s="254"/>
      <c r="B73" s="265"/>
      <c r="C73" s="275"/>
      <c r="D73" s="216"/>
      <c r="E73" s="161"/>
      <c r="F73" s="204"/>
      <c r="G73" s="275"/>
      <c r="H73" s="216"/>
      <c r="I73" s="161"/>
      <c r="J73" s="204"/>
      <c r="K73" s="275"/>
      <c r="L73" s="216"/>
      <c r="M73" s="161"/>
      <c r="N73" s="204"/>
      <c r="O73" s="275"/>
      <c r="P73" s="216"/>
      <c r="Q73" s="161"/>
      <c r="R73" s="204"/>
      <c r="S73" s="275"/>
      <c r="T73" s="216"/>
      <c r="U73" s="161"/>
      <c r="V73" s="204"/>
      <c r="W73" s="178"/>
      <c r="AE73" s="78"/>
      <c r="AF73" s="90"/>
      <c r="AG73" s="112"/>
    </row>
    <row r="74" spans="1:33" ht="18" outlineLevel="1">
      <c r="A74" s="245" t="s">
        <v>147</v>
      </c>
      <c r="B74" s="101"/>
      <c r="C74" s="134"/>
      <c r="D74" s="149"/>
      <c r="E74" s="165"/>
      <c r="F74" s="116">
        <f>SUM(F62:F73)</f>
        <v>0</v>
      </c>
      <c r="G74" s="134"/>
      <c r="H74" s="149"/>
      <c r="I74" s="189"/>
      <c r="J74" s="116">
        <f>SUM(J62:J73)</f>
        <v>0</v>
      </c>
      <c r="K74" s="134"/>
      <c r="L74" s="149"/>
      <c r="M74" s="165"/>
      <c r="N74" s="116">
        <f>SUM(N62:N73)</f>
        <v>0</v>
      </c>
      <c r="O74" s="134"/>
      <c r="P74" s="149"/>
      <c r="Q74" s="189"/>
      <c r="R74" s="116">
        <f>SUM(R62:R73)</f>
        <v>0</v>
      </c>
      <c r="S74" s="134"/>
      <c r="T74" s="149"/>
      <c r="U74" s="189"/>
      <c r="V74" s="116">
        <f>SUM(V62:V73)</f>
        <v>0</v>
      </c>
      <c r="W74" s="213">
        <f>+F74+J74+N74+R74+V74</f>
        <v>0</v>
      </c>
      <c r="AE74" s="78">
        <v>250</v>
      </c>
      <c r="AF74" s="90" t="s">
        <v>148</v>
      </c>
      <c r="AG74" s="112" t="s">
        <v>149</v>
      </c>
    </row>
    <row r="75" spans="1:33" ht="15.6" outlineLevel="1">
      <c r="A75" s="255"/>
      <c r="B75" s="104"/>
      <c r="C75" s="133"/>
      <c r="D75" s="148"/>
      <c r="F75" s="87"/>
      <c r="G75" s="133"/>
      <c r="H75" s="148"/>
      <c r="J75" s="178"/>
      <c r="K75" s="133"/>
      <c r="L75" s="148"/>
      <c r="N75" s="178"/>
      <c r="O75" s="133"/>
      <c r="P75" s="148"/>
      <c r="R75" s="178"/>
      <c r="S75" s="133"/>
      <c r="T75" s="148"/>
      <c r="V75" s="178"/>
      <c r="W75" s="178"/>
      <c r="AE75" s="78">
        <v>317</v>
      </c>
      <c r="AF75" s="90" t="s">
        <v>150</v>
      </c>
      <c r="AG75" s="112" t="s">
        <v>151</v>
      </c>
    </row>
    <row r="76" spans="1:33" ht="18" outlineLevel="1">
      <c r="A76" s="246" t="s">
        <v>152</v>
      </c>
      <c r="B76" s="220"/>
      <c r="C76" s="135"/>
      <c r="D76" s="150"/>
      <c r="E76" s="166"/>
      <c r="F76" s="117">
        <f>F18+F28+F37+F56+F60+F48+F74</f>
        <v>0</v>
      </c>
      <c r="G76" s="135"/>
      <c r="H76" s="150"/>
      <c r="I76" s="190"/>
      <c r="J76" s="117">
        <f>J18+J28+J37+J56+J60+J48+J74</f>
        <v>0</v>
      </c>
      <c r="K76" s="135"/>
      <c r="L76" s="150"/>
      <c r="M76" s="166"/>
      <c r="N76" s="117">
        <f>N18+N28+N37+N56+N60+N48+N74</f>
        <v>0</v>
      </c>
      <c r="O76" s="135"/>
      <c r="P76" s="150"/>
      <c r="Q76" s="190"/>
      <c r="R76" s="117">
        <f>R18+R28+R37+R56+R60+R48+R74</f>
        <v>0</v>
      </c>
      <c r="S76" s="135"/>
      <c r="T76" s="150"/>
      <c r="U76" s="190"/>
      <c r="V76" s="117">
        <f>V18+V28+V37+V56+V60+V48+V74</f>
        <v>0</v>
      </c>
      <c r="W76" s="117">
        <f>W18+W28+W37+W56+W60+W48+W74</f>
        <v>0</v>
      </c>
      <c r="AE76" s="78">
        <v>318</v>
      </c>
      <c r="AF76" s="90" t="s">
        <v>153</v>
      </c>
      <c r="AG76" s="112" t="s">
        <v>154</v>
      </c>
    </row>
    <row r="77" spans="1:33">
      <c r="A77" s="115"/>
      <c r="B77" s="104"/>
      <c r="C77" s="133"/>
      <c r="D77" s="148"/>
      <c r="F77" s="87"/>
      <c r="G77" s="133"/>
      <c r="H77" s="148"/>
      <c r="J77" s="178"/>
      <c r="K77" s="133"/>
      <c r="L77" s="148"/>
      <c r="N77" s="178"/>
      <c r="O77" s="133"/>
      <c r="P77" s="148"/>
      <c r="R77" s="178"/>
      <c r="S77" s="133"/>
      <c r="T77" s="148"/>
      <c r="V77" s="178"/>
      <c r="W77" s="178"/>
    </row>
    <row r="78" spans="1:33" ht="21">
      <c r="A78" s="257" t="s">
        <v>42</v>
      </c>
      <c r="B78" s="218"/>
      <c r="C78" s="217"/>
      <c r="D78" s="217"/>
      <c r="E78" s="217"/>
      <c r="F78" s="217"/>
      <c r="G78" s="217"/>
      <c r="H78" s="217"/>
      <c r="I78" s="217"/>
      <c r="J78" s="217"/>
      <c r="K78" s="217"/>
      <c r="L78" s="217"/>
      <c r="M78" s="217"/>
      <c r="N78" s="217"/>
      <c r="O78" s="217"/>
      <c r="P78" s="217"/>
      <c r="Q78" s="217"/>
      <c r="R78" s="217"/>
      <c r="S78" s="217"/>
      <c r="T78" s="217"/>
      <c r="U78" s="217"/>
      <c r="V78" s="217"/>
      <c r="W78" s="218"/>
    </row>
    <row r="79" spans="1:33" ht="15" customHeight="1">
      <c r="A79" s="258" t="s">
        <v>43</v>
      </c>
      <c r="B79" s="201"/>
      <c r="C79" s="200"/>
      <c r="D79" s="200"/>
      <c r="E79" s="200"/>
      <c r="F79" s="87">
        <f>C79*D79*E79</f>
        <v>0</v>
      </c>
      <c r="G79" s="200"/>
      <c r="H79" s="200"/>
      <c r="I79" s="200"/>
      <c r="J79" s="87">
        <f>G79*H79*I79</f>
        <v>0</v>
      </c>
      <c r="K79" s="200"/>
      <c r="L79" s="200"/>
      <c r="M79" s="200"/>
      <c r="N79" s="87">
        <f>K79*L79*M79</f>
        <v>0</v>
      </c>
      <c r="O79" s="200"/>
      <c r="P79" s="200"/>
      <c r="Q79" s="200"/>
      <c r="R79" s="87">
        <f>O79*P79*Q79</f>
        <v>0</v>
      </c>
      <c r="S79" s="200"/>
      <c r="T79" s="200"/>
      <c r="U79" s="200"/>
      <c r="V79" s="87">
        <f>S79*T79*U79</f>
        <v>0</v>
      </c>
      <c r="W79" s="178">
        <f>F79+J79+N79+R79+V79</f>
        <v>0</v>
      </c>
    </row>
    <row r="80" spans="1:33" ht="15" customHeight="1">
      <c r="A80" s="258" t="s">
        <v>44</v>
      </c>
      <c r="B80" s="201"/>
      <c r="C80" s="200"/>
      <c r="D80" s="200"/>
      <c r="E80" s="200"/>
      <c r="F80" s="87">
        <f>C80*D80*E80</f>
        <v>0</v>
      </c>
      <c r="G80" s="200"/>
      <c r="H80" s="200"/>
      <c r="I80" s="200"/>
      <c r="J80" s="87">
        <f>G80*H80*I80</f>
        <v>0</v>
      </c>
      <c r="K80" s="200"/>
      <c r="L80" s="200"/>
      <c r="M80" s="200"/>
      <c r="N80" s="87">
        <f>K80*L80*M80</f>
        <v>0</v>
      </c>
      <c r="O80" s="200"/>
      <c r="P80" s="200"/>
      <c r="Q80" s="200"/>
      <c r="R80" s="87">
        <f>O80*P80*Q80</f>
        <v>0</v>
      </c>
      <c r="S80" s="200"/>
      <c r="T80" s="200"/>
      <c r="U80" s="200"/>
      <c r="V80" s="87">
        <f>S80*T80*U80</f>
        <v>0</v>
      </c>
      <c r="W80" s="178">
        <f>F80+J80+N80+R80+V80</f>
        <v>0</v>
      </c>
    </row>
    <row r="81" spans="1:23" ht="15" customHeight="1">
      <c r="A81" s="74"/>
      <c r="B81" s="201"/>
      <c r="C81" s="200"/>
      <c r="D81" s="200"/>
      <c r="E81" s="200"/>
      <c r="F81" s="87"/>
      <c r="G81" s="200"/>
      <c r="H81" s="200"/>
      <c r="I81" s="200"/>
      <c r="J81" s="87"/>
      <c r="K81" s="200"/>
      <c r="L81" s="200"/>
      <c r="M81" s="200"/>
      <c r="N81" s="87"/>
      <c r="O81" s="200"/>
      <c r="P81" s="200"/>
      <c r="Q81" s="200"/>
      <c r="R81" s="87"/>
      <c r="S81" s="200"/>
      <c r="T81" s="200"/>
      <c r="U81" s="200"/>
      <c r="V81" s="87"/>
      <c r="W81" s="178"/>
    </row>
    <row r="82" spans="1:23">
      <c r="A82" s="71"/>
      <c r="B82" s="104"/>
      <c r="C82" s="132"/>
      <c r="D82" s="151"/>
      <c r="E82" s="167"/>
      <c r="F82" s="87"/>
      <c r="G82" s="132"/>
      <c r="H82" s="151"/>
      <c r="I82" s="122"/>
      <c r="J82" s="87"/>
      <c r="K82" s="132"/>
      <c r="L82" s="151"/>
      <c r="M82" s="167"/>
      <c r="N82" s="87"/>
      <c r="O82" s="132"/>
      <c r="P82" s="151"/>
      <c r="Q82" s="122"/>
      <c r="R82" s="87"/>
      <c r="S82" s="132"/>
      <c r="T82" s="151"/>
      <c r="U82" s="122"/>
      <c r="V82" s="87"/>
      <c r="W82" s="178"/>
    </row>
    <row r="83" spans="1:23" ht="18">
      <c r="A83" s="246" t="s">
        <v>155</v>
      </c>
      <c r="B83" s="220"/>
      <c r="C83" s="135"/>
      <c r="D83" s="150"/>
      <c r="E83" s="166"/>
      <c r="F83" s="117">
        <f>SUM(F79:F82)</f>
        <v>0</v>
      </c>
      <c r="G83" s="135"/>
      <c r="H83" s="150"/>
      <c r="I83" s="190"/>
      <c r="J83" s="117">
        <f>SUM(J79:J82)</f>
        <v>0</v>
      </c>
      <c r="K83" s="135"/>
      <c r="L83" s="150"/>
      <c r="M83" s="166"/>
      <c r="N83" s="117">
        <f>SUM(N79:N82)</f>
        <v>0</v>
      </c>
      <c r="O83" s="135"/>
      <c r="P83" s="150"/>
      <c r="Q83" s="190"/>
      <c r="R83" s="117">
        <f>SUM(R79:R82)</f>
        <v>0</v>
      </c>
      <c r="S83" s="135"/>
      <c r="T83" s="150"/>
      <c r="U83" s="190"/>
      <c r="V83" s="117">
        <f>SUM(V79:V82)</f>
        <v>0</v>
      </c>
      <c r="W83" s="117">
        <f>SUM(W79:W82)</f>
        <v>0</v>
      </c>
    </row>
    <row r="84" spans="1:23">
      <c r="A84" s="87"/>
      <c r="B84" s="104"/>
      <c r="C84" s="132"/>
      <c r="D84" s="151"/>
      <c r="E84" s="167"/>
      <c r="F84" s="87"/>
      <c r="G84" s="132"/>
      <c r="H84" s="151"/>
      <c r="I84" s="122"/>
      <c r="J84" s="87"/>
      <c r="K84" s="132"/>
      <c r="L84" s="151"/>
      <c r="M84" s="167"/>
      <c r="N84" s="87"/>
      <c r="O84" s="132"/>
      <c r="P84" s="151"/>
      <c r="Q84" s="122"/>
      <c r="R84" s="87"/>
      <c r="S84" s="132"/>
      <c r="T84" s="151"/>
      <c r="U84" s="122"/>
      <c r="V84" s="87"/>
      <c r="W84" s="178"/>
    </row>
    <row r="85" spans="1:23">
      <c r="A85" s="204"/>
      <c r="B85" s="226"/>
      <c r="C85" s="215"/>
      <c r="D85" s="227"/>
      <c r="E85" s="228"/>
      <c r="F85" s="204"/>
      <c r="G85" s="215"/>
      <c r="H85" s="227"/>
      <c r="I85" s="229"/>
      <c r="J85" s="204"/>
      <c r="K85" s="215"/>
      <c r="L85" s="227"/>
      <c r="M85" s="228"/>
      <c r="N85" s="204"/>
      <c r="O85" s="215"/>
      <c r="P85" s="227"/>
      <c r="Q85" s="229"/>
      <c r="R85" s="204"/>
      <c r="S85" s="215"/>
      <c r="T85" s="227"/>
      <c r="U85" s="229"/>
      <c r="V85" s="204"/>
      <c r="W85" s="203"/>
    </row>
    <row r="86" spans="1:23" ht="18">
      <c r="A86" s="247" t="s">
        <v>156</v>
      </c>
      <c r="B86" s="221"/>
      <c r="C86" s="136"/>
      <c r="D86" s="153"/>
      <c r="E86" s="168"/>
      <c r="F86" s="119">
        <f>F76+F83</f>
        <v>0</v>
      </c>
      <c r="G86" s="136"/>
      <c r="H86" s="153"/>
      <c r="I86" s="191"/>
      <c r="J86" s="119">
        <f>J76+J83</f>
        <v>0</v>
      </c>
      <c r="K86" s="136"/>
      <c r="L86" s="153"/>
      <c r="M86" s="168"/>
      <c r="N86" s="119">
        <f>N76+N83</f>
        <v>0</v>
      </c>
      <c r="O86" s="136"/>
      <c r="P86" s="153"/>
      <c r="Q86" s="191"/>
      <c r="R86" s="119">
        <f>R76+R83</f>
        <v>0</v>
      </c>
      <c r="S86" s="136"/>
      <c r="T86" s="153"/>
      <c r="U86" s="191"/>
      <c r="V86" s="119">
        <f>V76+V83</f>
        <v>0</v>
      </c>
      <c r="W86" s="225">
        <f>F86+J86+N86+R86+V86</f>
        <v>0</v>
      </c>
    </row>
    <row r="87" spans="1:23">
      <c r="A87" s="224"/>
      <c r="B87" s="219"/>
      <c r="F87" s="230"/>
      <c r="J87" s="230"/>
      <c r="N87" s="230"/>
      <c r="R87" s="230"/>
      <c r="V87" s="230"/>
      <c r="W87" s="231"/>
    </row>
    <row r="88" spans="1:23" ht="15.6">
      <c r="A88" s="259" t="s">
        <v>157</v>
      </c>
      <c r="B88" s="118"/>
      <c r="C88" s="131"/>
      <c r="D88" s="152"/>
      <c r="E88" s="161"/>
      <c r="F88" s="204">
        <f t="shared" ref="F88" si="52">C88*D88*E88</f>
        <v>0</v>
      </c>
      <c r="G88" s="131"/>
      <c r="H88" s="152"/>
      <c r="I88" s="187"/>
      <c r="J88" s="204">
        <f t="shared" ref="J88" si="53">G88*H88*I88</f>
        <v>0</v>
      </c>
      <c r="K88" s="131"/>
      <c r="L88" s="152"/>
      <c r="M88" s="161"/>
      <c r="N88" s="204">
        <f t="shared" ref="N88" si="54">K88*L88*M88</f>
        <v>0</v>
      </c>
      <c r="O88" s="131"/>
      <c r="P88" s="152"/>
      <c r="Q88" s="187"/>
      <c r="R88" s="204">
        <f t="shared" ref="R88" si="55">O88*P88*Q88</f>
        <v>0</v>
      </c>
      <c r="S88" s="131"/>
      <c r="T88" s="152"/>
      <c r="U88" s="187"/>
      <c r="V88" s="204">
        <f t="shared" ref="V88" si="56">S88*T88*U88</f>
        <v>0</v>
      </c>
      <c r="W88" s="203">
        <f>F88+J88+N88+R88+V88</f>
        <v>0</v>
      </c>
    </row>
    <row r="89" spans="1:23" ht="18">
      <c r="A89" s="247" t="s">
        <v>158</v>
      </c>
      <c r="B89" s="221"/>
      <c r="C89" s="136"/>
      <c r="D89" s="153"/>
      <c r="E89" s="168"/>
      <c r="F89" s="119">
        <f>F86+F88</f>
        <v>0</v>
      </c>
      <c r="G89" s="136"/>
      <c r="H89" s="153"/>
      <c r="I89" s="191"/>
      <c r="J89" s="119">
        <f>J86+J88</f>
        <v>0</v>
      </c>
      <c r="K89" s="136"/>
      <c r="L89" s="153"/>
      <c r="M89" s="168"/>
      <c r="N89" s="119">
        <f>N86+N88</f>
        <v>0</v>
      </c>
      <c r="O89" s="136"/>
      <c r="P89" s="153"/>
      <c r="Q89" s="191"/>
      <c r="R89" s="119">
        <f>R86+R88</f>
        <v>0</v>
      </c>
      <c r="S89" s="136"/>
      <c r="T89" s="153"/>
      <c r="U89" s="191"/>
      <c r="V89" s="119">
        <f>V86+V88</f>
        <v>0</v>
      </c>
      <c r="W89" s="225">
        <f>F89+J89+N89+R89+V89</f>
        <v>0</v>
      </c>
    </row>
    <row r="90" spans="1:23">
      <c r="A90" s="219"/>
      <c r="B90" s="219"/>
      <c r="W90" s="178"/>
    </row>
    <row r="91" spans="1:23" ht="31.15">
      <c r="A91" s="260" t="s">
        <v>159</v>
      </c>
      <c r="B91" s="222"/>
      <c r="C91" s="137"/>
      <c r="D91" s="154"/>
      <c r="E91" s="169"/>
      <c r="F91" s="120"/>
      <c r="G91" s="137"/>
      <c r="H91" s="154"/>
      <c r="I91" s="192"/>
      <c r="J91" s="181"/>
      <c r="K91" s="137"/>
      <c r="L91" s="154"/>
      <c r="M91" s="169"/>
      <c r="N91" s="181"/>
      <c r="O91" s="137"/>
      <c r="P91" s="154"/>
      <c r="Q91" s="192"/>
      <c r="R91" s="181"/>
      <c r="S91" s="137"/>
      <c r="T91" s="154"/>
      <c r="U91" s="192"/>
      <c r="V91" s="181"/>
      <c r="W91" s="181"/>
    </row>
  </sheetData>
  <mergeCells count="8">
    <mergeCell ref="S2:V2"/>
    <mergeCell ref="W2:W3"/>
    <mergeCell ref="A2:A3"/>
    <mergeCell ref="B2:B3"/>
    <mergeCell ref="C2:F2"/>
    <mergeCell ref="G2:J2"/>
    <mergeCell ref="K2:N2"/>
    <mergeCell ref="O2:R2"/>
  </mergeCells>
  <printOptions horizontalCentered="1"/>
  <pageMargins left="0.25" right="0.25" top="0.75" bottom="0.75" header="0.3" footer="0.3"/>
  <pageSetup scale="35" orientation="landscape" r:id="rId1"/>
  <headerFooter alignWithMargins="0"/>
  <rowBreaks count="1" manualBreakCount="1">
    <brk id="8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ECEFD536DF994CBEE91CD79978EF01" ma:contentTypeVersion="32" ma:contentTypeDescription="Create a new document." ma:contentTypeScope="" ma:versionID="a07edf4367b01013fc3ccdb42effff4e">
  <xsd:schema xmlns:xsd="http://www.w3.org/2001/XMLSchema" xmlns:xs="http://www.w3.org/2001/XMLSchema" xmlns:p="http://schemas.microsoft.com/office/2006/metadata/properties" xmlns:ns1="http://schemas.microsoft.com/sharepoint/v3" xmlns:ns2="http://schemas.microsoft.com/sharepoint/v4" xmlns:ns3="73fb875a-8af9-4255-b008-0995492d31cd" xmlns:ns4="4c47bb72-b149-474d-84ce-22646c3c8c58" xmlns:ns5="5d3e3dcc-97b5-463b-88db-23f4b0104a63" targetNamespace="http://schemas.microsoft.com/office/2006/metadata/properties" ma:root="true" ma:fieldsID="eca50e5e313c3673958ff50d309f32cd" ns1:_="" ns2:_="" ns3:_="" ns4:_="" ns5:_="">
    <xsd:import namespace="http://schemas.microsoft.com/sharepoint/v3"/>
    <xsd:import namespace="http://schemas.microsoft.com/sharepoint/v4"/>
    <xsd:import namespace="73fb875a-8af9-4255-b008-0995492d31cd"/>
    <xsd:import namespace="4c47bb72-b149-474d-84ce-22646c3c8c58"/>
    <xsd:import namespace="5d3e3dcc-97b5-463b-88db-23f4b0104a63"/>
    <xsd:element name="properties">
      <xsd:complexType>
        <xsd:sequence>
          <xsd:element name="documentManagement">
            <xsd:complexType>
              <xsd:all>
                <xsd:element ref="ns1:URL" minOccurs="0"/>
                <xsd:element ref="ns2:IconOverlay" minOccurs="0"/>
                <xsd:element ref="ns3:TaxCatchAll" minOccurs="0"/>
                <xsd:element ref="ns4:Sort_x0020_Order" minOccurs="0"/>
                <xsd:element ref="ns4:Description0" minOccurs="0"/>
                <xsd:element ref="ns4:MediaServiceMetadata" minOccurs="0"/>
                <xsd:element ref="ns4:MediaServiceFastMetadata" minOccurs="0"/>
                <xsd:element ref="ns5:SharedWithUsers" minOccurs="0"/>
                <xsd:element ref="ns5:SharedWithDetail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5:TaxKeywordTaxHTField" minOccurs="0"/>
                <xsd:element ref="ns4:d3dad3c44e5b477d956575e418016f75" minOccurs="0"/>
                <xsd:element ref="ns4:MediaServiceLocation" minOccurs="0"/>
                <xsd:element ref="ns4:MediaLengthInSeconds" minOccurs="0"/>
                <xsd:element ref="ns4:lcf76f155ced4ddcb4097134ff3c332f" minOccurs="0"/>
                <xsd:element ref="ns4:MediaServiceObjectDetectorVersions" minOccurs="0"/>
                <xsd:element ref="ns1:_ip_UnifiedCompliancePolicyProperties" minOccurs="0"/>
                <xsd:element ref="ns1:_ip_UnifiedCompliancePolicyUIAction" minOccurs="0"/>
                <xsd:element ref="ns4:MediaServiceSearchProperties" minOccurs="0"/>
                <xsd:element ref="ns4: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5f5dcc77-b64f-4737-a100-169adbc58386}" ma:internalName="TaxCatchAll" ma:showField="CatchAllData" ma:web="5d3e3dcc-97b5-463b-88db-23f4b0104a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47bb72-b149-474d-84ce-22646c3c8c58" elementFormDefault="qualified">
    <xsd:import namespace="http://schemas.microsoft.com/office/2006/documentManagement/types"/>
    <xsd:import namespace="http://schemas.microsoft.com/office/infopath/2007/PartnerControls"/>
    <xsd:element name="Sort_x0020_Order" ma:index="11" nillable="true" ma:displayName="Sort Order" ma:internalName="Sort_x0020_Order">
      <xsd:simpleType>
        <xsd:restriction base="dms:Number"/>
      </xsd:simpleType>
    </xsd:element>
    <xsd:element name="Description0" ma:index="12" nillable="true" ma:displayName="Description" ma:internalName="Description0">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d3dad3c44e5b477d956575e418016f75" ma:index="25" nillable="true" ma:taxonomy="true" ma:internalName="d3dad3c44e5b477d956575e418016f75" ma:taxonomyFieldName="Tags" ma:displayName="Tags" ma:default="" ma:fieldId="{d3dad3c4-4e5b-477d-9565-75e418016f75}" ma:taxonomyMulti="true" ma:sspId="8ff62593-b918-4deb-ac08-0d74ac0cc7e6" ma:termSetId="a32790f1-abaa-407f-89c4-a61b2b1fd93e" ma:anchorId="00000000-0000-0000-0000-000000000000" ma:open="true" ma:isKeyword="false">
      <xsd:complexType>
        <xsd:sequence>
          <xsd:element ref="pc:Terms" minOccurs="0" maxOccurs="1"/>
        </xsd:sequence>
      </xsd:complex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Link" ma:index="3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3e3dcc-97b5-463b-88db-23f4b0104a6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KeywordTaxHTField" ma:index="23" nillable="true" ma:taxonomy="true" ma:internalName="TaxKeywordTaxHTField" ma:taxonomyFieldName="TaxKeyword" ma:displayName="Enterprise Keywords" ma:fieldId="{23f27201-bee3-471e-b2e7-b64fd8b7ca38}" ma:taxonomyMulti="true" ma:sspId="8ff62593-b918-4deb-ac08-0d74ac0cc7e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73fb875a-8af9-4255-b008-0995492d31cd">
      <Value>81</Value>
    </TaxCatchAll>
    <Description0 xmlns="4c47bb72-b149-474d-84ce-22646c3c8c58">Attachment C-1 of the Agreement</Description0>
    <lcf76f155ced4ddcb4097134ff3c332f xmlns="4c47bb72-b149-474d-84ce-22646c3c8c58">
      <Terms xmlns="http://schemas.microsoft.com/office/infopath/2007/PartnerControls"/>
    </lcf76f155ced4ddcb4097134ff3c332f>
    <URL xmlns="http://schemas.microsoft.com/sharepoint/v3">
      <Url xsi:nil="true"/>
      <Description xsi:nil="true"/>
    </URL>
    <TaxKeywordTaxHTField xmlns="5d3e3dcc-97b5-463b-88db-23f4b0104a63">
      <Terms xmlns="http://schemas.microsoft.com/office/infopath/2007/PartnerControls">
        <TermInfo xmlns="http://schemas.microsoft.com/office/infopath/2007/PartnerControls">
          <TermName xmlns="http://schemas.microsoft.com/office/infopath/2007/PartnerControls">Food For Development</TermName>
          <TermId xmlns="http://schemas.microsoft.com/office/infopath/2007/PartnerControls">98747836-2529-4530-bb6a-d74dee1d6b61</TermId>
        </TermInfo>
      </Terms>
    </TaxKeywordTaxHTField>
    <Sort_x0020_Order xmlns="4c47bb72-b149-474d-84ce-22646c3c8c58" xsi:nil="true"/>
    <d3dad3c44e5b477d956575e418016f75 xmlns="4c47bb72-b149-474d-84ce-22646c3c8c58">
      <Terms xmlns="http://schemas.microsoft.com/office/infopath/2007/PartnerControls"/>
    </d3dad3c44e5b477d956575e418016f75>
    <_ip_UnifiedCompliancePolicyUIAction xmlns="http://schemas.microsoft.com/sharepoint/v3" xsi:nil="true"/>
    <_ip_UnifiedCompliancePolicyProperties xmlns="http://schemas.microsoft.com/sharepoint/v3" xsi:nil="true"/>
    <Link xmlns="4c47bb72-b149-474d-84ce-22646c3c8c58">
      <Url xsi:nil="true"/>
      <Description xsi:nil="true"/>
    </Link>
  </documentManagement>
</p:properties>
</file>

<file path=customXml/itemProps1.xml><?xml version="1.0" encoding="utf-8"?>
<ds:datastoreItem xmlns:ds="http://schemas.openxmlformats.org/officeDocument/2006/customXml" ds:itemID="{65F83D80-26D0-45A8-B924-70DB80B56FEC}"/>
</file>

<file path=customXml/itemProps2.xml><?xml version="1.0" encoding="utf-8"?>
<ds:datastoreItem xmlns:ds="http://schemas.openxmlformats.org/officeDocument/2006/customXml" ds:itemID="{25CC4870-F796-4117-A343-23500B81B82D}"/>
</file>

<file path=customXml/itemProps3.xml><?xml version="1.0" encoding="utf-8"?>
<ds:datastoreItem xmlns:ds="http://schemas.openxmlformats.org/officeDocument/2006/customXml" ds:itemID="{BF70408A-EF4B-4BF7-84AC-C9D07835AE37}"/>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Bwembya, Beth - FAS</dc:creator>
  <cp:keywords>Food For Development</cp:keywords>
  <dc:description/>
  <cp:lastModifiedBy/>
  <cp:revision/>
  <dcterms:created xsi:type="dcterms:W3CDTF">2019-10-31T16:19:21Z</dcterms:created>
  <dcterms:modified xsi:type="dcterms:W3CDTF">2026-05-21T19:46:51Z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0x010100E8ECEFD536DF994CBEE91CD79978EF01</vt:lpwstr>
  </property>
  <property fmtid="{D5CDD505-2E9C-101B-9397-08002B2CF9AE}" pid="3" name="URL">
    <vt:lpwstr/>
  </property>
  <property fmtid="{D5CDD505-2E9C-101B-9397-08002B2CF9AE}" pid="4" name="TaxKeyword">
    <vt:lpwstr>81;#Food For Development|98747836-2529-4530-bb6a-d74dee1d6b61</vt:lpwstr>
  </property>
  <property fmtid="{D5CDD505-2E9C-101B-9397-08002B2CF9AE}" pid="5" name="Tags">
    <vt:lpwstr/>
  </property>
  <property fmtid="{D5CDD505-2E9C-101B-9397-08002B2CF9AE}" pid="6" name="MediaServiceImageTags">
    <vt:lpwstr/>
  </property>
</Properties>
</file>