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526 Fleet Maintenance and Repair\26526\ITB Work\Bonfire Files\"/>
    </mc:Choice>
  </mc:AlternateContent>
  <xr:revisionPtr revIDLastSave="0" documentId="13_ncr:1_{BF088322-9D41-41A3-96CC-698B736F478E}" xr6:coauthVersionLast="47" xr6:coauthVersionMax="47" xr10:uidLastSave="{00000000-0000-0000-0000-000000000000}"/>
  <workbookProtection lockStructure="1"/>
  <bookViews>
    <workbookView xWindow="28680" yWindow="-75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6" i="2"/>
  <c r="H32" i="2"/>
  <c r="H28" i="2"/>
  <c r="H24" i="2"/>
  <c r="B18" i="2"/>
  <c r="B14" i="2"/>
  <c r="B10" i="2"/>
  <c r="H17" i="2"/>
  <c r="H9" i="2"/>
  <c r="H35" i="2"/>
  <c r="H23" i="2"/>
  <c r="B17" i="2"/>
  <c r="H12" i="2"/>
  <c r="H38" i="2"/>
  <c r="H26" i="2"/>
  <c r="B8" i="2"/>
  <c r="B30" i="2"/>
  <c r="H15" i="2"/>
  <c r="B36" i="2"/>
  <c r="B32" i="2"/>
  <c r="B28" i="2"/>
  <c r="B24" i="2"/>
  <c r="H13" i="2"/>
  <c r="H31" i="2"/>
  <c r="H27" i="2"/>
  <c r="B13" i="2"/>
  <c r="H8" i="2"/>
  <c r="H30" i="2"/>
  <c r="B12" i="2"/>
  <c r="B34" i="2"/>
  <c r="B22" i="2"/>
  <c r="H29" i="2"/>
  <c r="B15" i="2"/>
  <c r="H39" i="2"/>
  <c r="B9" i="2"/>
  <c r="H11" i="2"/>
  <c r="H33" i="2"/>
  <c r="B29" i="2"/>
  <c r="H18" i="2"/>
  <c r="H14" i="2"/>
  <c r="B39" i="2"/>
  <c r="B35" i="2"/>
  <c r="B31" i="2"/>
  <c r="B27" i="2"/>
  <c r="B23" i="2"/>
  <c r="H16" i="2"/>
  <c r="H34" i="2"/>
  <c r="B16" i="2"/>
  <c r="B38" i="2"/>
  <c r="B26" i="2"/>
  <c r="H37" i="2"/>
  <c r="H25" i="2"/>
  <c r="B11" i="2"/>
  <c r="B37" i="2"/>
  <c r="B25" i="2"/>
  <c r="H10" i="2"/>
  <c r="H22" i="2"/>
  <c r="B33" i="2"/>
  <c r="H40" i="2" l="1"/>
  <c r="H42" i="2"/>
  <c r="H19" i="2"/>
  <c r="B3" i="2"/>
</calcChain>
</file>

<file path=xl/sharedStrings.xml><?xml version="1.0" encoding="utf-8"?>
<sst xmlns="http://schemas.openxmlformats.org/spreadsheetml/2006/main" count="111" uniqueCount="82">
  <si>
    <t>7e9f03b65a4f7d53a7fc86f4c426ec79e2862cfce751a67882c06546b98816ab49cb95407e24ea6b4537c9c3a24216156415bc3d172ebf5509186a31adec00bbU5BLwav1vkmYlNyvuclyt0muM6hzc3PLklfHyrw0x0WWQOmFORLSxCOQzNVQfjwf</t>
  </si>
  <si>
    <t>Appendix A - Pricing (BT-01MU)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</si>
  <si>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</si>
  <si>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</si>
  <si>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</si>
  <si>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</si>
  <si>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</si>
  <si>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</si>
  <si>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</si>
  <si>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</t>
  </si>
  <si>
    <t>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</si>
  <si>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</si>
  <si>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</si>
  <si>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</si>
  <si>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</si>
  <si>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</si>
  <si>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</si>
  <si>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BidTableItemResponse:338326</t>
  </si>
  <si>
    <t>BidTableFormula:169074</t>
  </si>
  <si>
    <t>Preventative Maintenance</t>
  </si>
  <si>
    <t>No Bid</t>
  </si>
  <si>
    <t>#1-1</t>
  </si>
  <si>
    <t xml:space="preserve">
PM PE
</t>
  </si>
  <si>
    <t>#1-2</t>
  </si>
  <si>
    <t xml:space="preserve">
PM-A (Gas)
</t>
  </si>
  <si>
    <t>#1-3</t>
  </si>
  <si>
    <t xml:space="preserve">
PM-A (Diesel)
</t>
  </si>
  <si>
    <t>#1-4</t>
  </si>
  <si>
    <t xml:space="preserve">
PM B (Gas)
</t>
  </si>
  <si>
    <t>#1-5</t>
  </si>
  <si>
    <t xml:space="preserve">
PM B (Diesel)
</t>
  </si>
  <si>
    <t>#1-6</t>
  </si>
  <si>
    <t xml:space="preserve">
PM C (Gas)
</t>
  </si>
  <si>
    <t>#1-7</t>
  </si>
  <si>
    <t xml:space="preserve">
PM C (Diesel
</t>
  </si>
  <si>
    <t>#1-8</t>
  </si>
  <si>
    <t xml:space="preserve">
PM H (Gas)
</t>
  </si>
  <si>
    <t>#1-9</t>
  </si>
  <si>
    <t xml:space="preserve">
PM H (Diesel)
</t>
  </si>
  <si>
    <t>#1-10</t>
  </si>
  <si>
    <t xml:space="preserve">
PM O (Gas)
</t>
  </si>
  <si>
    <t>#1-11</t>
  </si>
  <si>
    <t xml:space="preserve">
PM O (Diesel)
</t>
  </si>
  <si>
    <t>Basket Total</t>
  </si>
  <si>
    <t>Additional Cost</t>
  </si>
  <si>
    <t>#2-1</t>
  </si>
  <si>
    <t xml:space="preserve">
Labor Rate ($/hour)
</t>
  </si>
  <si>
    <t>#2-2</t>
  </si>
  <si>
    <t xml:space="preserve">
Diagnostic Rate ($/hour)
</t>
  </si>
  <si>
    <t>#2-3</t>
  </si>
  <si>
    <t xml:space="preserve">
Pick up Fee (driveable)
</t>
  </si>
  <si>
    <t>#2-4</t>
  </si>
  <si>
    <t xml:space="preserve">
Pick up Fee (non-driveable)
</t>
  </si>
  <si>
    <t>#2-5</t>
  </si>
  <si>
    <t xml:space="preserve">
Cost of Pick up and Delivery beyond standard radius
</t>
  </si>
  <si>
    <t>#2-6</t>
  </si>
  <si>
    <t xml:space="preserve">
Additional Oil - Gas (per quart)
</t>
  </si>
  <si>
    <t>#2-7</t>
  </si>
  <si>
    <t xml:space="preserve">
Additional Oil - Diesel (per quart)
</t>
  </si>
  <si>
    <t>#2-8</t>
  </si>
  <si>
    <t xml:space="preserve">
Interior Vacuuming and Interior/Exterior Window Cleaning
</t>
  </si>
  <si>
    <t>#2-9</t>
  </si>
  <si>
    <t xml:space="preserve">
Exterior Vehicle Wash
</t>
  </si>
  <si>
    <t>#2-10</t>
  </si>
  <si>
    <t xml:space="preserve">
Front End Alignment
</t>
  </si>
  <si>
    <t>#2-11</t>
  </si>
  <si>
    <t xml:space="preserve">
Rear End Alignment - (DRW will be add'l)*
</t>
  </si>
  <si>
    <t>#2-12</t>
  </si>
  <si>
    <t xml:space="preserve">
4 Wheel Alignment - Front End and Rear End (DRW will be add'l)*
</t>
  </si>
  <si>
    <t>#2-13</t>
  </si>
  <si>
    <t xml:space="preserve">
Replace fuel filter IF in fuel line
</t>
  </si>
  <si>
    <t>#2-14</t>
  </si>
  <si>
    <t xml:space="preserve">
Differential Service - replace fluid
</t>
  </si>
  <si>
    <t>#2-15</t>
  </si>
  <si>
    <t xml:space="preserve">
4WD Transfer Case Service - replace fluid with Full Synthetic fluid
</t>
  </si>
  <si>
    <t>#2-16</t>
  </si>
  <si>
    <t xml:space="preserve">
Power Transfer Unit Service (PTU) - replace fluid with Full Synthetic fluid
</t>
  </si>
  <si>
    <t>#2-17</t>
  </si>
  <si>
    <t xml:space="preserve">
Pure Electric Vehicle coolant system fluid replacement
</t>
  </si>
  <si>
    <t>#2-18</t>
  </si>
  <si>
    <t xml:space="preserve">
Pure Electric Vehicle brake fluid replacement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</si>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</sst>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8"/>
      <color rgb="FF40404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5" t="s">
        <v>1</v>
      </c>
      <c r="C8" s="16"/>
      <c r="D8" s="16"/>
      <c r="E8" s="16"/>
    </row>
    <row r="10" spans="2:5" ht="28.2" x14ac:dyDescent="0.25">
      <c r="B10" s="2" t="s">
        <v>2</v>
      </c>
    </row>
    <row r="12" spans="2:5" ht="400.05" customHeight="1" x14ac:dyDescent="0.25">
      <c r="B12" s="17" t="s">
        <v>3</v>
      </c>
      <c r="C12" s="17"/>
      <c r="D12" s="17"/>
      <c r="E12" s="17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2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8.2" x14ac:dyDescent="0.25">
      <c r="B2" s="2" t="s">
        <v>4</v>
      </c>
    </row>
    <row r="3" spans="2:8" ht="31.95" customHeight="1" x14ac:dyDescent="0.25">
      <c r="B3" s="3" t="str">
        <f ca="1">IF((COUNTIF(B7:B41, "Error*") + COUNTIF(G3:G3, "Error*")) &gt; 0, "Error: Check cell(s)" &amp;IF(COUNTIF(B7:B41, "Error*") &gt; 0, (" " &amp; ADDRESS(7 + MATCH("Error*", B7:B41,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INDEX(NOT(NOT(ISNUMBER(G7:G41)) * NOT(ISBLANK(G7:G41))), 0), 0) - 1), COLUMN(), 4) &amp; " must be Numeric", "")</f>
        <v/>
      </c>
      <c r="H3" s="5"/>
    </row>
    <row r="4" spans="2:8" ht="25.05" customHeight="1" x14ac:dyDescent="0.25">
      <c r="B4" s="1"/>
      <c r="C4" s="1"/>
      <c r="D4" s="1"/>
      <c r="E4" s="1"/>
      <c r="F4" s="1"/>
      <c r="G4" s="20" t="s">
        <v>5</v>
      </c>
      <c r="H4" s="1"/>
    </row>
    <row r="5" spans="2:8" ht="40.049999999999997" customHeight="1" x14ac:dyDescent="0.25">
      <c r="B5" s="18" t="s">
        <v>6</v>
      </c>
      <c r="C5" s="4"/>
      <c r="D5" s="19" t="s">
        <v>7</v>
      </c>
      <c r="E5" s="18" t="s">
        <v>8</v>
      </c>
      <c r="F5" s="18" t="s">
        <v>9</v>
      </c>
      <c r="G5" s="19" t="s">
        <v>10</v>
      </c>
      <c r="H5" s="18" t="s">
        <v>11</v>
      </c>
    </row>
    <row r="6" spans="2:8" hidden="1" x14ac:dyDescent="0.25"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</row>
    <row r="7" spans="2:8" ht="49.95" customHeight="1" x14ac:dyDescent="0.25">
      <c r="B7" s="6" t="s">
        <v>19</v>
      </c>
      <c r="C7" s="1"/>
      <c r="D7" s="1"/>
      <c r="E7" s="1"/>
      <c r="F7" s="1"/>
      <c r="G7" s="1"/>
      <c r="H7" s="1"/>
    </row>
    <row r="8" spans="2:8" ht="52.2" x14ac:dyDescent="0.25">
      <c r="B8" s="7" t="str">
        <f t="shared" ref="B8:B18" ca="1" si="0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8">
        <v>3872972</v>
      </c>
      <c r="D8" s="9" t="s">
        <v>20</v>
      </c>
      <c r="E8" s="8" t="s">
        <v>21</v>
      </c>
      <c r="F8" s="10" t="s">
        <v>22</v>
      </c>
      <c r="G8" s="11"/>
      <c r="H8" s="12" t="str">
        <f ca="1">IFERROR(IF(ISBLANK(INDIRECT("G8")), NA(), INDIRECT("G8")), "-")</f>
        <v>-</v>
      </c>
    </row>
    <row r="9" spans="2:8" ht="52.2" x14ac:dyDescent="0.25">
      <c r="B9" s="7" t="str">
        <f t="shared" ca="1" si="0"/>
        <v>Not Bidding</v>
      </c>
      <c r="C9" s="8">
        <v>3872973</v>
      </c>
      <c r="D9" s="9" t="s">
        <v>20</v>
      </c>
      <c r="E9" s="8" t="s">
        <v>23</v>
      </c>
      <c r="F9" s="10" t="s">
        <v>24</v>
      </c>
      <c r="G9" s="11"/>
      <c r="H9" s="12" t="str">
        <f ca="1">IFERROR(IF(ISBLANK(INDIRECT("G9")), NA(), INDIRECT("G9")), "-")</f>
        <v>-</v>
      </c>
    </row>
    <row r="10" spans="2:8" ht="52.2" x14ac:dyDescent="0.25">
      <c r="B10" s="7" t="str">
        <f t="shared" ca="1" si="0"/>
        <v>Not Bidding</v>
      </c>
      <c r="C10" s="8">
        <v>3872974</v>
      </c>
      <c r="D10" s="9" t="s">
        <v>20</v>
      </c>
      <c r="E10" s="8" t="s">
        <v>25</v>
      </c>
      <c r="F10" s="10" t="s">
        <v>26</v>
      </c>
      <c r="G10" s="11"/>
      <c r="H10" s="12" t="str">
        <f ca="1">IFERROR(IF(ISBLANK(INDIRECT("G10")), NA(), INDIRECT("G10")), "-")</f>
        <v>-</v>
      </c>
    </row>
    <row r="11" spans="2:8" ht="52.2" x14ac:dyDescent="0.25">
      <c r="B11" s="7" t="str">
        <f t="shared" ca="1" si="0"/>
        <v>Not Bidding</v>
      </c>
      <c r="C11" s="8">
        <v>3872975</v>
      </c>
      <c r="D11" s="9" t="s">
        <v>20</v>
      </c>
      <c r="E11" s="8" t="s">
        <v>27</v>
      </c>
      <c r="F11" s="10" t="s">
        <v>28</v>
      </c>
      <c r="G11" s="11"/>
      <c r="H11" s="12" t="str">
        <f ca="1">IFERROR(IF(ISBLANK(INDIRECT("G11")), NA(), INDIRECT("G11")), "-")</f>
        <v>-</v>
      </c>
    </row>
    <row r="12" spans="2:8" ht="52.2" x14ac:dyDescent="0.25">
      <c r="B12" s="7" t="str">
        <f t="shared" ca="1" si="0"/>
        <v>Not Bidding</v>
      </c>
      <c r="C12" s="8">
        <v>3872976</v>
      </c>
      <c r="D12" s="9" t="s">
        <v>20</v>
      </c>
      <c r="E12" s="8" t="s">
        <v>29</v>
      </c>
      <c r="F12" s="10" t="s">
        <v>30</v>
      </c>
      <c r="G12" s="11"/>
      <c r="H12" s="12" t="str">
        <f ca="1">IFERROR(IF(ISBLANK(INDIRECT("G12")), NA(), INDIRECT("G12")), "-")</f>
        <v>-</v>
      </c>
    </row>
    <row r="13" spans="2:8" ht="52.2" x14ac:dyDescent="0.25">
      <c r="B13" s="7" t="str">
        <f t="shared" ca="1" si="0"/>
        <v>Not Bidding</v>
      </c>
      <c r="C13" s="8">
        <v>3872977</v>
      </c>
      <c r="D13" s="9" t="s">
        <v>20</v>
      </c>
      <c r="E13" s="8" t="s">
        <v>31</v>
      </c>
      <c r="F13" s="10" t="s">
        <v>32</v>
      </c>
      <c r="G13" s="11"/>
      <c r="H13" s="12" t="str">
        <f ca="1">IFERROR(IF(ISBLANK(INDIRECT("G13")), NA(), INDIRECT("G13")), "-")</f>
        <v>-</v>
      </c>
    </row>
    <row r="14" spans="2:8" ht="52.2" x14ac:dyDescent="0.25">
      <c r="B14" s="7" t="str">
        <f t="shared" ca="1" si="0"/>
        <v>Not Bidding</v>
      </c>
      <c r="C14" s="8">
        <v>3872978</v>
      </c>
      <c r="D14" s="9" t="s">
        <v>20</v>
      </c>
      <c r="E14" s="8" t="s">
        <v>33</v>
      </c>
      <c r="F14" s="10" t="s">
        <v>34</v>
      </c>
      <c r="G14" s="11"/>
      <c r="H14" s="12" t="str">
        <f ca="1">IFERROR(IF(ISBLANK(INDIRECT("G14")), NA(), INDIRECT("G14")), "-")</f>
        <v>-</v>
      </c>
    </row>
    <row r="15" spans="2:8" ht="52.2" x14ac:dyDescent="0.25">
      <c r="B15" s="7" t="str">
        <f t="shared" ca="1" si="0"/>
        <v>Not Bidding</v>
      </c>
      <c r="C15" s="8">
        <v>3872979</v>
      </c>
      <c r="D15" s="9" t="s">
        <v>20</v>
      </c>
      <c r="E15" s="8" t="s">
        <v>35</v>
      </c>
      <c r="F15" s="10" t="s">
        <v>36</v>
      </c>
      <c r="G15" s="11"/>
      <c r="H15" s="12" t="str">
        <f ca="1">IFERROR(IF(ISBLANK(INDIRECT("G15")), NA(), INDIRECT("G15")), "-")</f>
        <v>-</v>
      </c>
    </row>
    <row r="16" spans="2:8" ht="52.2" x14ac:dyDescent="0.25">
      <c r="B16" s="7" t="str">
        <f t="shared" ca="1" si="0"/>
        <v>Not Bidding</v>
      </c>
      <c r="C16" s="8">
        <v>3872980</v>
      </c>
      <c r="D16" s="9" t="s">
        <v>20</v>
      </c>
      <c r="E16" s="8" t="s">
        <v>37</v>
      </c>
      <c r="F16" s="10" t="s">
        <v>38</v>
      </c>
      <c r="G16" s="11"/>
      <c r="H16" s="12" t="str">
        <f ca="1">IFERROR(IF(ISBLANK(INDIRECT("G16")), NA(), INDIRECT("G16")), "-")</f>
        <v>-</v>
      </c>
    </row>
    <row r="17" spans="2:8" ht="52.2" x14ac:dyDescent="0.25">
      <c r="B17" s="7" t="str">
        <f t="shared" ca="1" si="0"/>
        <v>Not Bidding</v>
      </c>
      <c r="C17" s="8">
        <v>3872981</v>
      </c>
      <c r="D17" s="9" t="s">
        <v>20</v>
      </c>
      <c r="E17" s="8" t="s">
        <v>39</v>
      </c>
      <c r="F17" s="10" t="s">
        <v>40</v>
      </c>
      <c r="G17" s="11"/>
      <c r="H17" s="12" t="str">
        <f ca="1">IFERROR(IF(ISBLANK(INDIRECT("G17")), NA(), INDIRECT("G17")), "-")</f>
        <v>-</v>
      </c>
    </row>
    <row r="18" spans="2:8" ht="52.2" x14ac:dyDescent="0.25">
      <c r="B18" s="7" t="str">
        <f t="shared" ca="1" si="0"/>
        <v>Not Bidding</v>
      </c>
      <c r="C18" s="8">
        <v>3872982</v>
      </c>
      <c r="D18" s="9" t="s">
        <v>20</v>
      </c>
      <c r="E18" s="8" t="s">
        <v>41</v>
      </c>
      <c r="F18" s="10" t="s">
        <v>42</v>
      </c>
      <c r="G18" s="11"/>
      <c r="H18" s="12" t="str">
        <f ca="1">IFERROR(IF(ISBLANK(INDIRECT("G18")), NA(), INDIRECT("G18")), "-")</f>
        <v>-</v>
      </c>
    </row>
    <row r="19" spans="2:8" ht="49.95" customHeight="1" x14ac:dyDescent="0.25">
      <c r="B19" s="18" t="s">
        <v>43</v>
      </c>
      <c r="C19" s="13"/>
      <c r="D19" s="13"/>
      <c r="E19" s="13"/>
      <c r="F19" s="13"/>
      <c r="G19" s="14"/>
      <c r="H19" s="14">
        <f ca="1">SUM(H8:H18)</f>
        <v>0</v>
      </c>
    </row>
    <row r="21" spans="2:8" ht="49.95" customHeight="1" x14ac:dyDescent="0.25">
      <c r="B21" s="6" t="s">
        <v>44</v>
      </c>
      <c r="C21" s="1"/>
      <c r="D21" s="1"/>
      <c r="E21" s="1"/>
      <c r="F21" s="1"/>
      <c r="G21" s="1"/>
      <c r="H21" s="1"/>
    </row>
    <row r="22" spans="2:8" ht="52.2" x14ac:dyDescent="0.25">
      <c r="B22" s="7" t="str">
        <f t="shared" ref="B22:B39" ca="1" si="1">IF(D22 = "No Bid", IFERROR("Error: Clear values for '" &amp; INDIRECT(ADDRESS(5, (7 + IF(NOT(ISBLANK(G22)), 1, NA()) - 1))) &amp; "' in cell " &amp; ADDRESS(ROW(), (7 + IF(NOT(ISBLANK(G22)), 1, NA()) - 1), 4) &amp; " or select 'Bid'", "Not Bidding"), IF(D22 = "Bid", IFERROR("Error: Missing value for '" &amp; INDIRECT(ADDRESS(5, (7 + IF(ISBLANK(G22), 1, NA()) - 1))) &amp; "' in cell " &amp; ADDRESS(ROW(), (7 + IF(ISBLANK(G22), 1, NA()) - 1), 4), "Success: All values provided"), "Error: Invalid Bid/No Bid Decision"))</f>
        <v>Not Bidding</v>
      </c>
      <c r="C22" s="8">
        <v>3872989</v>
      </c>
      <c r="D22" s="9" t="s">
        <v>20</v>
      </c>
      <c r="E22" s="8" t="s">
        <v>45</v>
      </c>
      <c r="F22" s="10" t="s">
        <v>46</v>
      </c>
      <c r="G22" s="11"/>
      <c r="H22" s="12" t="str">
        <f ca="1">IFERROR(IF(ISBLANK(INDIRECT("G22")), NA(), INDIRECT("G22")), "-")</f>
        <v>-</v>
      </c>
    </row>
    <row r="23" spans="2:8" ht="52.2" x14ac:dyDescent="0.25">
      <c r="B23" s="7" t="str">
        <f t="shared" ca="1" si="1"/>
        <v>Not Bidding</v>
      </c>
      <c r="C23" s="8">
        <v>3872990</v>
      </c>
      <c r="D23" s="9" t="s">
        <v>20</v>
      </c>
      <c r="E23" s="8" t="s">
        <v>47</v>
      </c>
      <c r="F23" s="10" t="s">
        <v>48</v>
      </c>
      <c r="G23" s="11"/>
      <c r="H23" s="12" t="str">
        <f ca="1">IFERROR(IF(ISBLANK(INDIRECT("G23")), NA(), INDIRECT("G23")), "-")</f>
        <v>-</v>
      </c>
    </row>
    <row r="24" spans="2:8" ht="52.2" x14ac:dyDescent="0.25">
      <c r="B24" s="7" t="str">
        <f t="shared" ca="1" si="1"/>
        <v>Not Bidding</v>
      </c>
      <c r="C24" s="8">
        <v>3872991</v>
      </c>
      <c r="D24" s="9" t="s">
        <v>20</v>
      </c>
      <c r="E24" s="8" t="s">
        <v>49</v>
      </c>
      <c r="F24" s="10" t="s">
        <v>50</v>
      </c>
      <c r="G24" s="11"/>
      <c r="H24" s="12" t="str">
        <f ca="1">IFERROR(IF(ISBLANK(INDIRECT("G24")), NA(), INDIRECT("G24")), "-")</f>
        <v>-</v>
      </c>
    </row>
    <row r="25" spans="2:8" ht="52.2" x14ac:dyDescent="0.25">
      <c r="B25" s="7" t="str">
        <f t="shared" ca="1" si="1"/>
        <v>Not Bidding</v>
      </c>
      <c r="C25" s="8">
        <v>3872992</v>
      </c>
      <c r="D25" s="9" t="s">
        <v>20</v>
      </c>
      <c r="E25" s="8" t="s">
        <v>51</v>
      </c>
      <c r="F25" s="10" t="s">
        <v>52</v>
      </c>
      <c r="G25" s="11"/>
      <c r="H25" s="12" t="str">
        <f ca="1">IFERROR(IF(ISBLANK(INDIRECT("G25")), NA(), INDIRECT("G25")), "-")</f>
        <v>-</v>
      </c>
    </row>
    <row r="26" spans="2:8" ht="69.599999999999994" x14ac:dyDescent="0.25">
      <c r="B26" s="7" t="str">
        <f t="shared" ca="1" si="1"/>
        <v>Not Bidding</v>
      </c>
      <c r="C26" s="8">
        <v>3872993</v>
      </c>
      <c r="D26" s="9" t="s">
        <v>20</v>
      </c>
      <c r="E26" s="8" t="s">
        <v>53</v>
      </c>
      <c r="F26" s="10" t="s">
        <v>54</v>
      </c>
      <c r="G26" s="11"/>
      <c r="H26" s="12" t="str">
        <f ca="1">IFERROR(IF(ISBLANK(INDIRECT("G26")), NA(), INDIRECT("G26")), "-")</f>
        <v>-</v>
      </c>
    </row>
    <row r="27" spans="2:8" ht="52.2" x14ac:dyDescent="0.25">
      <c r="B27" s="7" t="str">
        <f t="shared" ca="1" si="1"/>
        <v>Not Bidding</v>
      </c>
      <c r="C27" s="8">
        <v>3872994</v>
      </c>
      <c r="D27" s="9" t="s">
        <v>20</v>
      </c>
      <c r="E27" s="8" t="s">
        <v>55</v>
      </c>
      <c r="F27" s="10" t="s">
        <v>56</v>
      </c>
      <c r="G27" s="11"/>
      <c r="H27" s="12" t="str">
        <f ca="1">IFERROR(IF(ISBLANK(INDIRECT("G27")), NA(), INDIRECT("G27")), "-")</f>
        <v>-</v>
      </c>
    </row>
    <row r="28" spans="2:8" ht="52.2" x14ac:dyDescent="0.25">
      <c r="B28" s="7" t="str">
        <f t="shared" ca="1" si="1"/>
        <v>Not Bidding</v>
      </c>
      <c r="C28" s="8">
        <v>3872995</v>
      </c>
      <c r="D28" s="9" t="s">
        <v>20</v>
      </c>
      <c r="E28" s="8" t="s">
        <v>57</v>
      </c>
      <c r="F28" s="10" t="s">
        <v>58</v>
      </c>
      <c r="G28" s="11"/>
      <c r="H28" s="12" t="str">
        <f ca="1">IFERROR(IF(ISBLANK(INDIRECT("G28")), NA(), INDIRECT("G28")), "-")</f>
        <v>-</v>
      </c>
    </row>
    <row r="29" spans="2:8" ht="69.599999999999994" x14ac:dyDescent="0.25">
      <c r="B29" s="7" t="str">
        <f t="shared" ca="1" si="1"/>
        <v>Not Bidding</v>
      </c>
      <c r="C29" s="8">
        <v>3872996</v>
      </c>
      <c r="D29" s="9" t="s">
        <v>20</v>
      </c>
      <c r="E29" s="8" t="s">
        <v>59</v>
      </c>
      <c r="F29" s="10" t="s">
        <v>60</v>
      </c>
      <c r="G29" s="11"/>
      <c r="H29" s="12" t="str">
        <f ca="1">IFERROR(IF(ISBLANK(INDIRECT("G29")), NA(), INDIRECT("G29")), "-")</f>
        <v>-</v>
      </c>
    </row>
    <row r="30" spans="2:8" ht="52.2" x14ac:dyDescent="0.25">
      <c r="B30" s="7" t="str">
        <f t="shared" ca="1" si="1"/>
        <v>Not Bidding</v>
      </c>
      <c r="C30" s="8">
        <v>3872997</v>
      </c>
      <c r="D30" s="9" t="s">
        <v>20</v>
      </c>
      <c r="E30" s="8" t="s">
        <v>61</v>
      </c>
      <c r="F30" s="10" t="s">
        <v>62</v>
      </c>
      <c r="G30" s="11"/>
      <c r="H30" s="12" t="str">
        <f ca="1">IFERROR(IF(ISBLANK(INDIRECT("G30")), NA(), INDIRECT("G30")), "-")</f>
        <v>-</v>
      </c>
    </row>
    <row r="31" spans="2:8" ht="52.2" x14ac:dyDescent="0.25">
      <c r="B31" s="7" t="str">
        <f t="shared" ca="1" si="1"/>
        <v>Not Bidding</v>
      </c>
      <c r="C31" s="8">
        <v>3872998</v>
      </c>
      <c r="D31" s="9" t="s">
        <v>20</v>
      </c>
      <c r="E31" s="8" t="s">
        <v>63</v>
      </c>
      <c r="F31" s="10" t="s">
        <v>64</v>
      </c>
      <c r="G31" s="11"/>
      <c r="H31" s="12" t="str">
        <f ca="1">IFERROR(IF(ISBLANK(INDIRECT("G31")), NA(), INDIRECT("G31")), "-")</f>
        <v>-</v>
      </c>
    </row>
    <row r="32" spans="2:8" ht="52.2" x14ac:dyDescent="0.25">
      <c r="B32" s="7" t="str">
        <f t="shared" ca="1" si="1"/>
        <v>Not Bidding</v>
      </c>
      <c r="C32" s="8">
        <v>3872999</v>
      </c>
      <c r="D32" s="9" t="s">
        <v>20</v>
      </c>
      <c r="E32" s="8" t="s">
        <v>65</v>
      </c>
      <c r="F32" s="10" t="s">
        <v>66</v>
      </c>
      <c r="G32" s="11"/>
      <c r="H32" s="12" t="str">
        <f ca="1">IFERROR(IF(ISBLANK(INDIRECT("G32")), NA(), INDIRECT("G32")), "-")</f>
        <v>-</v>
      </c>
    </row>
    <row r="33" spans="2:8" ht="69.599999999999994" x14ac:dyDescent="0.25">
      <c r="B33" s="7" t="str">
        <f t="shared" ca="1" si="1"/>
        <v>Not Bidding</v>
      </c>
      <c r="C33" s="8">
        <v>3873000</v>
      </c>
      <c r="D33" s="9" t="s">
        <v>20</v>
      </c>
      <c r="E33" s="8" t="s">
        <v>67</v>
      </c>
      <c r="F33" s="10" t="s">
        <v>68</v>
      </c>
      <c r="G33" s="11"/>
      <c r="H33" s="12" t="str">
        <f ca="1">IFERROR(IF(ISBLANK(INDIRECT("G33")), NA(), INDIRECT("G33")), "-")</f>
        <v>-</v>
      </c>
    </row>
    <row r="34" spans="2:8" ht="52.2" x14ac:dyDescent="0.25">
      <c r="B34" s="7" t="str">
        <f t="shared" ca="1" si="1"/>
        <v>Not Bidding</v>
      </c>
      <c r="C34" s="8">
        <v>3873005</v>
      </c>
      <c r="D34" s="9" t="s">
        <v>20</v>
      </c>
      <c r="E34" s="8" t="s">
        <v>69</v>
      </c>
      <c r="F34" s="10" t="s">
        <v>70</v>
      </c>
      <c r="G34" s="11"/>
      <c r="H34" s="12" t="str">
        <f ca="1">IFERROR(IF(ISBLANK(INDIRECT("G34")), NA(), INDIRECT("G34")), "-")</f>
        <v>-</v>
      </c>
    </row>
    <row r="35" spans="2:8" ht="52.2" x14ac:dyDescent="0.25">
      <c r="B35" s="7" t="str">
        <f t="shared" ca="1" si="1"/>
        <v>Not Bidding</v>
      </c>
      <c r="C35" s="8">
        <v>3873006</v>
      </c>
      <c r="D35" s="9" t="s">
        <v>20</v>
      </c>
      <c r="E35" s="8" t="s">
        <v>71</v>
      </c>
      <c r="F35" s="10" t="s">
        <v>72</v>
      </c>
      <c r="G35" s="11"/>
      <c r="H35" s="12" t="str">
        <f ca="1">IFERROR(IF(ISBLANK(INDIRECT("G35")), NA(), INDIRECT("G35")), "-")</f>
        <v>-</v>
      </c>
    </row>
    <row r="36" spans="2:8" ht="69.599999999999994" x14ac:dyDescent="0.25">
      <c r="B36" s="7" t="str">
        <f t="shared" ca="1" si="1"/>
        <v>Not Bidding</v>
      </c>
      <c r="C36" s="8">
        <v>3873007</v>
      </c>
      <c r="D36" s="9" t="s">
        <v>20</v>
      </c>
      <c r="E36" s="8" t="s">
        <v>73</v>
      </c>
      <c r="F36" s="10" t="s">
        <v>74</v>
      </c>
      <c r="G36" s="11"/>
      <c r="H36" s="12" t="str">
        <f ca="1">IFERROR(IF(ISBLANK(INDIRECT("G36")), NA(), INDIRECT("G36")), "-")</f>
        <v>-</v>
      </c>
    </row>
    <row r="37" spans="2:8" ht="69.599999999999994" x14ac:dyDescent="0.25">
      <c r="B37" s="7" t="str">
        <f t="shared" ca="1" si="1"/>
        <v>Not Bidding</v>
      </c>
      <c r="C37" s="8">
        <v>3873008</v>
      </c>
      <c r="D37" s="9" t="s">
        <v>20</v>
      </c>
      <c r="E37" s="8" t="s">
        <v>75</v>
      </c>
      <c r="F37" s="10" t="s">
        <v>76</v>
      </c>
      <c r="G37" s="11"/>
      <c r="H37" s="12" t="str">
        <f ca="1">IFERROR(IF(ISBLANK(INDIRECT("G37")), NA(), INDIRECT("G37")), "-")</f>
        <v>-</v>
      </c>
    </row>
    <row r="38" spans="2:8" ht="69.599999999999994" x14ac:dyDescent="0.25">
      <c r="B38" s="7" t="str">
        <f t="shared" ca="1" si="1"/>
        <v>Not Bidding</v>
      </c>
      <c r="C38" s="8">
        <v>3873012</v>
      </c>
      <c r="D38" s="9" t="s">
        <v>20</v>
      </c>
      <c r="E38" s="8" t="s">
        <v>77</v>
      </c>
      <c r="F38" s="10" t="s">
        <v>78</v>
      </c>
      <c r="G38" s="11"/>
      <c r="H38" s="12" t="str">
        <f ca="1">IFERROR(IF(ISBLANK(INDIRECT("G38")), NA(), INDIRECT("G38")), "-")</f>
        <v>-</v>
      </c>
    </row>
    <row r="39" spans="2:8" ht="52.2" x14ac:dyDescent="0.25">
      <c r="B39" s="7" t="str">
        <f t="shared" ca="1" si="1"/>
        <v>Not Bidding</v>
      </c>
      <c r="C39" s="8">
        <v>3873013</v>
      </c>
      <c r="D39" s="9" t="s">
        <v>20</v>
      </c>
      <c r="E39" s="8" t="s">
        <v>79</v>
      </c>
      <c r="F39" s="10" t="s">
        <v>80</v>
      </c>
      <c r="G39" s="11"/>
      <c r="H39" s="12" t="str">
        <f ca="1">IFERROR(IF(ISBLANK(INDIRECT("G39")), NA(), INDIRECT("G39")), "-")</f>
        <v>-</v>
      </c>
    </row>
    <row r="40" spans="2:8" ht="49.95" customHeight="1" x14ac:dyDescent="0.25">
      <c r="B40" s="18" t="s">
        <v>43</v>
      </c>
      <c r="C40" s="13"/>
      <c r="D40" s="13"/>
      <c r="E40" s="13"/>
      <c r="F40" s="13"/>
      <c r="G40" s="14"/>
      <c r="H40" s="14">
        <f ca="1">SUM(H22:H39)</f>
        <v>0</v>
      </c>
    </row>
    <row r="42" spans="2:8" ht="49.95" customHeight="1" x14ac:dyDescent="0.25">
      <c r="B42" s="18" t="s">
        <v>81</v>
      </c>
      <c r="C42" s="13"/>
      <c r="D42" s="13"/>
      <c r="E42" s="13"/>
      <c r="F42" s="13"/>
      <c r="G42" s="14"/>
      <c r="H42" s="14">
        <f ca="1">SUM(H8:H18,H22:H39)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71" operator="beginsWith" text="Error">
      <formula>LEFT(B3,LEN("Error"))="Error"</formula>
    </cfRule>
    <cfRule type="beginsWith" dxfId="11" priority="72" operator="beginsWith" text="Success">
      <formula>LEFT(B3,LEN("Success"))="Success"</formula>
    </cfRule>
  </conditionalFormatting>
  <conditionalFormatting sqref="B7:B41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I18">
    <cfRule type="expression" dxfId="8" priority="179">
      <formula>MOD(ROW($E8),2)=1</formula>
    </cfRule>
  </conditionalFormatting>
  <conditionalFormatting sqref="B22:I39">
    <cfRule type="expression" dxfId="7" priority="182">
      <formula>MOD(ROW($E22),2)=1</formula>
    </cfRule>
  </conditionalFormatting>
  <conditionalFormatting sqref="D7:D41">
    <cfRule type="expression" dxfId="6" priority="73">
      <formula>$D7="Bid"</formula>
    </cfRule>
    <cfRule type="expression" dxfId="5" priority="74">
      <formula>$D7="No Bid"</formula>
    </cfRule>
  </conditionalFormatting>
  <conditionalFormatting sqref="G3">
    <cfRule type="beginsWith" dxfId="4" priority="178" operator="beginsWith" text="Error">
      <formula>LEFT(G3,LEN("Error"))="Error"</formula>
    </cfRule>
  </conditionalFormatting>
  <conditionalFormatting sqref="G7:H41">
    <cfRule type="expression" dxfId="3" priority="75">
      <formula>$D7="No Bid"</formula>
    </cfRule>
  </conditionalFormatting>
  <conditionalFormatting sqref="G19:H19">
    <cfRule type="expression" dxfId="2" priority="180">
      <formula>NOT(ISBLANK(G19)) * NOT(ISNUMBER(G19))</formula>
    </cfRule>
  </conditionalFormatting>
  <conditionalFormatting sqref="G40:H40">
    <cfRule type="expression" dxfId="1" priority="183">
      <formula>NOT(ISBLANK(G40)) * NOT(ISNUMBER(G40))</formula>
    </cfRule>
  </conditionalFormatting>
  <conditionalFormatting sqref="G42:H42">
    <cfRule type="expression" dxfId="0" priority="185">
      <formula>NOT(ISBLANK(G42)) * NOT(ISNUMBER(G42))</formula>
    </cfRule>
  </conditionalFormatting>
  <dataValidations count="1">
    <dataValidation type="list" showErrorMessage="1" errorTitle="Error - Invalid Input" error="Please select an item from the drop-down list." sqref="D8:D18 D22:D3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Figueroa, Rhonda (OMB)</cp:lastModifiedBy>
  <dcterms:created xsi:type="dcterms:W3CDTF">2026-06-01T16:05:53Z</dcterms:created>
  <dcterms:modified xsi:type="dcterms:W3CDTF">2026-06-01T16:06:42Z</dcterms:modified>
  <cp:category/>
</cp:coreProperties>
</file>