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6\GSS26854-SIGNS Signs and Sign Installation\Posting\Bid\"/>
    </mc:Choice>
  </mc:AlternateContent>
  <xr:revisionPtr revIDLastSave="0" documentId="13_ncr:1_{24D92C6D-0A38-423D-A436-DEAB7CFEACAC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J3" i="2"/>
  <c r="I3" i="2"/>
  <c r="H3" i="2"/>
  <c r="B17" i="2"/>
  <c r="L10" i="2"/>
  <c r="B18" i="2"/>
  <c r="L46" i="2"/>
  <c r="L39" i="2"/>
  <c r="B39" i="2"/>
  <c r="L44" i="2"/>
  <c r="L43" i="2"/>
  <c r="L25" i="2"/>
  <c r="L35" i="2"/>
  <c r="B35" i="2"/>
  <c r="B38" i="2"/>
  <c r="B36" i="2"/>
  <c r="B47" i="2"/>
  <c r="L29" i="2"/>
  <c r="B29" i="2"/>
  <c r="L19" i="2"/>
  <c r="B34" i="2"/>
  <c r="B24" i="2"/>
  <c r="L18" i="2"/>
  <c r="L36" i="2"/>
  <c r="B16" i="2"/>
  <c r="B8" i="2"/>
  <c r="L11" i="2"/>
  <c r="B30" i="2"/>
  <c r="L9" i="2"/>
  <c r="B45" i="2"/>
  <c r="L52" i="2"/>
  <c r="B52" i="2"/>
  <c r="L24" i="2"/>
  <c r="L38" i="2"/>
  <c r="B37" i="2"/>
  <c r="B46" i="2"/>
  <c r="B43" i="2"/>
  <c r="L20" i="2"/>
  <c r="B20" i="2"/>
  <c r="L15" i="2"/>
  <c r="B25" i="2"/>
  <c r="L17" i="2"/>
  <c r="B44" i="2"/>
  <c r="L16" i="2"/>
  <c r="B9" i="2"/>
  <c r="B11" i="2"/>
  <c r="B10" i="2"/>
  <c r="L37" i="2"/>
  <c r="L51" i="2"/>
  <c r="B51" i="2"/>
  <c r="B15" i="2"/>
  <c r="L45" i="2"/>
  <c r="L8" i="2"/>
  <c r="L34" i="2"/>
  <c r="L47" i="2"/>
  <c r="L30" i="2"/>
  <c r="B19" i="2"/>
  <c r="L40" i="2" l="1"/>
  <c r="L53" i="2"/>
  <c r="L48" i="2"/>
  <c r="L26" i="2"/>
  <c r="B3" i="2"/>
  <c r="L55" i="2"/>
  <c r="L12" i="2"/>
  <c r="L21" i="2"/>
  <c r="L31" i="2"/>
</calcChain>
</file>

<file path=xl/sharedStrings.xml><?xml version="1.0" encoding="utf-8"?>
<sst xmlns="http://schemas.openxmlformats.org/spreadsheetml/2006/main" count="127" uniqueCount="92">
  <si>
    <t>6eaa37f31072770d3c0fcfeceab61a308ebc429339509e2fac9957947f788b407ddda942fcd230a33034edd56b11234620ec2fce2e75ae5f899be73a85b430699KR2tX5p87kwNEKC/pYxHWJCP5u7766rxsE5YzlYBtjsFCboSY9VJevPdvEo9vD4</t>
  </si>
  <si>
    <t>GSS26854 Appendix D (Pricing) (BT-12XZ)</t>
  </si>
  <si>
    <t>Appendix D is the required bidtable pricing spreadsheet for Signs and Sign Installation solicitation. Vendors must include proposed pricing for each sign type, including fabrication &amp; material costs, and installation costs. Please reference Appendix D1 for detailed technical requirements for all mandatory sign sample submissions.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</si>
  <si>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</si>
  <si>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</si>
  <si>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</si>
  <si>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</si>
  <si>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</si>
  <si>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</si>
  <si>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</si>
  <si>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Sign Description</t>
  </si>
  <si>
    <t>Quantity Required</t>
  </si>
  <si>
    <t>Material Cost</t>
  </si>
  <si>
    <t>Fabrication (Labor costs)</t>
  </si>
  <si>
    <t>Installation Costs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</si>
  <si>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</si>
  <si>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</si>
  <si>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</si>
  <si>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</si>
  <si>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</si>
  <si>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</si>
  <si>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</si>
  <si>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BidTableItem:372022</t>
  </si>
  <si>
    <t>BidTableItemResponse:320832</t>
  </si>
  <si>
    <t>BidTableItemResponse:320830</t>
  </si>
  <si>
    <t>BidTableItemResponse:320833</t>
  </si>
  <si>
    <t>BidTableItemResponse:320828</t>
  </si>
  <si>
    <t>BidTableFormula:159734</t>
  </si>
  <si>
    <t>Interior Signs</t>
  </si>
  <si>
    <t>No Bid</t>
  </si>
  <si>
    <t>#1-1</t>
  </si>
  <si>
    <t xml:space="preserve">
Name Plates
</t>
  </si>
  <si>
    <t>#1-2</t>
  </si>
  <si>
    <t xml:space="preserve">
Safety Signs
</t>
  </si>
  <si>
    <t>#1-3</t>
  </si>
  <si>
    <t xml:space="preserve">
Wayfinding Signs
</t>
  </si>
  <si>
    <t>#1-4</t>
  </si>
  <si>
    <t xml:space="preserve">
Room Number Signs
</t>
  </si>
  <si>
    <t>Basket Total</t>
  </si>
  <si>
    <t>Exterior Signs</t>
  </si>
  <si>
    <t>#2-1</t>
  </si>
  <si>
    <t xml:space="preserve">
Dimensional Numbers/Letters Building Sign
</t>
  </si>
  <si>
    <t>#2-2</t>
  </si>
  <si>
    <t xml:space="preserve">
Parking Sign
</t>
  </si>
  <si>
    <t>#2-3</t>
  </si>
  <si>
    <t xml:space="preserve">
Monument Sign
</t>
  </si>
  <si>
    <t>#2-4</t>
  </si>
  <si>
    <t xml:space="preserve">
Ramp Sign
</t>
  </si>
  <si>
    <t>#2-5</t>
  </si>
  <si>
    <t xml:space="preserve">
Entrance Sign
</t>
  </si>
  <si>
    <t>#2-6</t>
  </si>
  <si>
    <t xml:space="preserve">
Changeable Lettering Sign
</t>
  </si>
  <si>
    <t>Illuminated Signs</t>
  </si>
  <si>
    <t>#3-1</t>
  </si>
  <si>
    <t xml:space="preserve">
LED Sign
</t>
  </si>
  <si>
    <t>#3-2</t>
  </si>
  <si>
    <t xml:space="preserve">
Backlit Sign
</t>
  </si>
  <si>
    <t>Specialty Signs</t>
  </si>
  <si>
    <t>#4-1</t>
  </si>
  <si>
    <t xml:space="preserve">
Electronic Message Boards
</t>
  </si>
  <si>
    <t>#4-2</t>
  </si>
  <si>
    <t xml:space="preserve">
Directional Arrows, Branding (Floor Graphics)
</t>
  </si>
  <si>
    <t>Sign Support System</t>
  </si>
  <si>
    <t>#5-1</t>
  </si>
  <si>
    <t xml:space="preserve">
Aluminum posts
</t>
  </si>
  <si>
    <t>#5-2</t>
  </si>
  <si>
    <t xml:space="preserve">
Panel System
</t>
  </si>
  <si>
    <t>#5-3</t>
  </si>
  <si>
    <t xml:space="preserve">
Non-illuminated Pylon
</t>
  </si>
  <si>
    <t>#5-4</t>
  </si>
  <si>
    <t xml:space="preserve">
Illuminated
</t>
  </si>
  <si>
    <t>#5-5</t>
  </si>
  <si>
    <t xml:space="preserve">
Monument Signs
</t>
  </si>
  <si>
    <t>#5-6</t>
  </si>
  <si>
    <t xml:space="preserve">
Wall Mounted
</t>
  </si>
  <si>
    <t>Additional Services</t>
  </si>
  <si>
    <t>#6-1</t>
  </si>
  <si>
    <t xml:space="preserve">
Removal and disposal
</t>
  </si>
  <si>
    <t>#6-2</t>
  </si>
  <si>
    <t xml:space="preserve">
Surface repair
</t>
  </si>
  <si>
    <t>#6-3</t>
  </si>
  <si>
    <t xml:space="preserve">
Electrical Work (Illuminated / Digital Signage)
</t>
  </si>
  <si>
    <t>#6-4</t>
  </si>
  <si>
    <t xml:space="preserve">
Routine Maintenance
</t>
  </si>
  <si>
    <t>#6-5</t>
  </si>
  <si>
    <t xml:space="preserve">
Sign Repair Services
</t>
  </si>
  <si>
    <t>Safety Regulatory &amp; Compliance</t>
  </si>
  <si>
    <t>#7-1</t>
  </si>
  <si>
    <t xml:space="preserve">
Hazard Communication Signs
</t>
  </si>
  <si>
    <t>#7-2</t>
  </si>
  <si>
    <t xml:space="preserve">
Accessibility Signs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</si>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</sst>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1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00586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C1" sqref="C1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5" t="s">
        <v>1</v>
      </c>
      <c r="C8" s="16"/>
      <c r="D8" s="16"/>
      <c r="E8" s="16"/>
    </row>
    <row r="10" spans="2:5" ht="72" customHeight="1" x14ac:dyDescent="0.25">
      <c r="B10" s="17" t="s">
        <v>2</v>
      </c>
      <c r="C10" s="16"/>
      <c r="D10" s="16"/>
      <c r="E10" s="16"/>
    </row>
    <row r="12" spans="2:5" ht="28.2" x14ac:dyDescent="0.25">
      <c r="B12" s="2" t="s">
        <v>3</v>
      </c>
    </row>
    <row r="14" spans="2:5" ht="400.05" customHeight="1" x14ac:dyDescent="0.25">
      <c r="B14" s="18" t="s">
        <v>4</v>
      </c>
      <c r="C14" s="18"/>
      <c r="D14" s="18"/>
      <c r="E14" s="18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55"/>
  <sheetViews>
    <sheetView workbookViewId="0">
      <pane xSplit="6" ySplit="5" topLeftCell="H6" activePane="bottomRight" state="frozen"/>
      <selection pane="topRight"/>
      <selection pane="bottomLeft"/>
      <selection pane="bottomRight" activeCell="D3" sqref="D3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2" width="15" customWidth="1"/>
  </cols>
  <sheetData>
    <row r="2" spans="2:12" ht="28.2" x14ac:dyDescent="0.25">
      <c r="B2" s="2" t="s">
        <v>5</v>
      </c>
    </row>
    <row r="3" spans="2:12" ht="31.95" customHeight="1" x14ac:dyDescent="0.25">
      <c r="B3" s="3" t="str">
        <f ca="1">IF((COUNTIF(B7:B54, "Error*") + COUNTIF(H3:K3, "Error*")) &gt; 0, "Error: Check cell(s)" &amp;IF(COUNTIF(B7:B54, "Error*") &gt; 0, (" " &amp; ADDRESS(7 + MATCH("Error*", B7:B54, 0) - 1, COLUMN(), 4)), "") &amp; IF(COUNTIF(H3:K3, "Error*") &gt; 0, (" " &amp; ADDRESS(ROW(), 8 + MATCH("Error*", H3:K3,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INDEX(NOT(NOT(ISNUMBER(H7:H54)) * NOT(ISBLANK(H7:H54))), 0), 0) - 1), COLUMN(), 4) &amp; " must be Numeric", "")</f>
        <v/>
      </c>
      <c r="I3" s="5" t="str">
        <f>IFERROR("Error: Cell " &amp; ADDRESS((7 + MATCH(FALSE, INDEX(NOT(NOT(ISNUMBER(I7:I54)) * NOT(ISBLANK(I7:I54))), 0), 0) - 1), COLUMN(), 4) &amp; " must be Numeric", "")</f>
        <v/>
      </c>
      <c r="J3" s="5" t="str">
        <f>IFERROR("Error: Cell " &amp; ADDRESS((7 + MATCH(FALSE, INDEX(NOT(NOT(ISNUMBER(J7:J54)) * NOT(ISBLANK(J7:J54))), 0), 0) - 1), COLUMN(), 4) &amp; " must be Numeric", "")</f>
        <v/>
      </c>
      <c r="K3" s="5" t="str">
        <f>IFERROR("Error: Cell " &amp; ADDRESS((7 + MATCH(FALSE, INDEX(NOT(NOT(ISNUMBER(K7:K54)) * NOT(ISBLANK(K7:K54))), 0), 0) - 1), COLUMN(), 4) &amp; " must be Numeric", "")</f>
        <v/>
      </c>
      <c r="L3" s="5"/>
    </row>
    <row r="4" spans="2:12" ht="25.05" customHeight="1" x14ac:dyDescent="0.25">
      <c r="B4" s="1"/>
      <c r="C4" s="1"/>
      <c r="D4" s="1"/>
      <c r="E4" s="1"/>
      <c r="F4" s="1"/>
      <c r="G4" s="1"/>
      <c r="H4" s="21" t="s">
        <v>6</v>
      </c>
      <c r="I4" s="21" t="s">
        <v>6</v>
      </c>
      <c r="J4" s="21" t="s">
        <v>6</v>
      </c>
      <c r="K4" s="21" t="s">
        <v>6</v>
      </c>
      <c r="L4" s="1"/>
    </row>
    <row r="5" spans="2:12" ht="40.049999999999997" customHeight="1" x14ac:dyDescent="0.25">
      <c r="B5" s="19" t="s">
        <v>7</v>
      </c>
      <c r="C5" s="4"/>
      <c r="D5" s="20" t="s">
        <v>8</v>
      </c>
      <c r="E5" s="19" t="s">
        <v>9</v>
      </c>
      <c r="F5" s="19" t="s">
        <v>10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19" t="s">
        <v>16</v>
      </c>
    </row>
    <row r="6" spans="2:12" hidden="1" x14ac:dyDescent="0.25"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  <c r="K6" s="1" t="s">
        <v>26</v>
      </c>
      <c r="L6" s="1" t="s">
        <v>27</v>
      </c>
    </row>
    <row r="7" spans="2:12" ht="49.95" customHeight="1" x14ac:dyDescent="0.25">
      <c r="B7" s="6" t="s">
        <v>28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ht="52.2" x14ac:dyDescent="0.25">
      <c r="B8" s="7" t="str">
        <f ca="1">IF(D8 = "No Bid", IFERROR("Error: Clear values for '" &amp; INDIRECT(ADDRESS(5, (8 + MATCH(TRUE, INDEX(NOT(ISBLANK(H8:K8)), 0, 0), 0) - 1))) &amp; "' in cell " &amp; ADDRESS(ROW(), (8 + MATCH(TRUE, INDEX(NOT(ISBLANK(H8:K8)), 0, 0), 0) - 1), 4) &amp; " or select 'Bid'", "Not Bidding"), IF(D8 = "Bid", IFERROR("Error: Missing value for '" &amp; INDIRECT(ADDRESS(5, (8 + MATCH(TRUE, INDEX(ISBLANK(H8:K8), 0, 0), 0) - 1))) &amp; "' in cell " &amp; ADDRESS(ROW(), (8 + MATCH(TRUE, INDEX(ISBLANK(H8:K8), 0, 0), 0) - 1), 4), "Success: All values provided"), "Error: Invalid Bid/No Bid Decision"))</f>
        <v>Not Bidding</v>
      </c>
      <c r="C8" s="8">
        <v>3678682</v>
      </c>
      <c r="D8" s="9" t="s">
        <v>29</v>
      </c>
      <c r="E8" s="8" t="s">
        <v>30</v>
      </c>
      <c r="F8" s="10" t="s">
        <v>31</v>
      </c>
      <c r="G8" s="8">
        <v>1</v>
      </c>
      <c r="H8" s="11"/>
      <c r="I8" s="11"/>
      <c r="J8" s="11"/>
      <c r="K8" s="11"/>
      <c r="L8" s="12" t="str">
        <f ca="1">IFERROR(IF(ISBLANK(INDIRECT("G8")), NA(), INDIRECT("G8")) * IF(ISBLANK(INDIRECT("K8")), NA(), INDIRECT("K8")), "-")</f>
        <v>-</v>
      </c>
    </row>
    <row r="9" spans="2:12" ht="52.2" x14ac:dyDescent="0.25">
      <c r="B9" s="7" t="str">
        <f ca="1">IF(D9 = "No Bid", IFERROR("Error: Clear values for '" &amp; INDIRECT(ADDRESS(5, (8 + MATCH(TRUE, INDEX(NOT(ISBLANK(H9:K9)), 0, 0), 0) - 1))) &amp; "' in cell " &amp; ADDRESS(ROW(), (8 + MATCH(TRUE, INDEX(NOT(ISBLANK(H9:K9)), 0, 0), 0) - 1), 4) &amp; " or select 'Bid'", "Not Bidding"), IF(D9 = "Bid", IFERROR("Error: Missing value for '" &amp; INDIRECT(ADDRESS(5, (8 + MATCH(TRUE, INDEX(ISBLANK(H9:K9), 0, 0), 0) - 1))) &amp; "' in cell " &amp; ADDRESS(ROW(), (8 + MATCH(TRUE, INDEX(ISBLANK(H9:K9), 0, 0), 0) - 1), 4), "Success: All values provided"), "Error: Invalid Bid/No Bid Decision"))</f>
        <v>Not Bidding</v>
      </c>
      <c r="C9" s="8">
        <v>3678683</v>
      </c>
      <c r="D9" s="9" t="s">
        <v>29</v>
      </c>
      <c r="E9" s="8" t="s">
        <v>32</v>
      </c>
      <c r="F9" s="10" t="s">
        <v>33</v>
      </c>
      <c r="G9" s="8">
        <v>1</v>
      </c>
      <c r="H9" s="11"/>
      <c r="I9" s="11"/>
      <c r="J9" s="11"/>
      <c r="K9" s="11"/>
      <c r="L9" s="12" t="str">
        <f ca="1">IFERROR(IF(ISBLANK(INDIRECT("G9")), NA(), INDIRECT("G9")) * IF(ISBLANK(INDIRECT("K9")), NA(), INDIRECT("K9")), "-")</f>
        <v>-</v>
      </c>
    </row>
    <row r="10" spans="2:12" ht="52.2" x14ac:dyDescent="0.25">
      <c r="B10" s="7" t="str">
        <f ca="1">IF(D10 = "No Bid", IFERROR("Error: Clear values for '" &amp; INDIRECT(ADDRESS(5, (8 + MATCH(TRUE, INDEX(NOT(ISBLANK(H10:K10)), 0, 0), 0) - 1))) &amp; "' in cell " &amp; ADDRESS(ROW(), (8 + MATCH(TRUE, INDEX(NOT(ISBLANK(H10:K10)), 0, 0), 0) - 1), 4) &amp; " or select 'Bid'", "Not Bidding"), IF(D10 = "Bid", IFERROR("Error: Missing value for '" &amp; INDIRECT(ADDRESS(5, (8 + MATCH(TRUE, INDEX(ISBLANK(H10:K10), 0, 0), 0) - 1))) &amp; "' in cell " &amp; ADDRESS(ROW(), (8 + MATCH(TRUE, INDEX(ISBLANK(H10:K10), 0, 0), 0) - 1), 4), "Success: All values provided"), "Error: Invalid Bid/No Bid Decision"))</f>
        <v>Not Bidding</v>
      </c>
      <c r="C10" s="8">
        <v>3678685</v>
      </c>
      <c r="D10" s="9" t="s">
        <v>29</v>
      </c>
      <c r="E10" s="8" t="s">
        <v>34</v>
      </c>
      <c r="F10" s="10" t="s">
        <v>35</v>
      </c>
      <c r="G10" s="8">
        <v>1</v>
      </c>
      <c r="H10" s="11"/>
      <c r="I10" s="11"/>
      <c r="J10" s="11"/>
      <c r="K10" s="11"/>
      <c r="L10" s="12" t="str">
        <f ca="1">IFERROR(IF(ISBLANK(INDIRECT("G10")), NA(), INDIRECT("G10")) * IF(ISBLANK(INDIRECT("K10")), NA(), INDIRECT("K10")), "-")</f>
        <v>-</v>
      </c>
    </row>
    <row r="11" spans="2:12" ht="52.2" x14ac:dyDescent="0.25">
      <c r="B11" s="7" t="str">
        <f ca="1">IF(D11 = "No Bid", IFERROR("Error: Clear values for '" &amp; INDIRECT(ADDRESS(5, (8 + MATCH(TRUE, INDEX(NOT(ISBLANK(H11:K11)), 0, 0), 0) - 1))) &amp; "' in cell " &amp; ADDRESS(ROW(), (8 + MATCH(TRUE, INDEX(NOT(ISBLANK(H11:K11)), 0, 0), 0) - 1), 4) &amp; " or select 'Bid'", "Not Bidding"), IF(D11 = "Bid", IFERROR("Error: Missing value for '" &amp; INDIRECT(ADDRESS(5, (8 + MATCH(TRUE, INDEX(ISBLANK(H11:K11), 0, 0), 0) - 1))) &amp; "' in cell " &amp; ADDRESS(ROW(), (8 + MATCH(TRUE, INDEX(ISBLANK(H11:K11), 0, 0), 0) - 1), 4), "Success: All values provided"), "Error: Invalid Bid/No Bid Decision"))</f>
        <v>Not Bidding</v>
      </c>
      <c r="C11" s="8">
        <v>3678687</v>
      </c>
      <c r="D11" s="9" t="s">
        <v>29</v>
      </c>
      <c r="E11" s="8" t="s">
        <v>36</v>
      </c>
      <c r="F11" s="10" t="s">
        <v>37</v>
      </c>
      <c r="G11" s="8">
        <v>1</v>
      </c>
      <c r="H11" s="11"/>
      <c r="I11" s="11"/>
      <c r="J11" s="11"/>
      <c r="K11" s="11"/>
      <c r="L11" s="12" t="str">
        <f ca="1">IFERROR(IF(ISBLANK(INDIRECT("G11")), NA(), INDIRECT("G11")) * IF(ISBLANK(INDIRECT("K11")), NA(), INDIRECT("K11")), "-")</f>
        <v>-</v>
      </c>
    </row>
    <row r="12" spans="2:12" ht="49.95" customHeight="1" x14ac:dyDescent="0.25">
      <c r="B12" s="19" t="s">
        <v>38</v>
      </c>
      <c r="C12" s="13"/>
      <c r="D12" s="13"/>
      <c r="E12" s="13"/>
      <c r="F12" s="13"/>
      <c r="G12" s="13"/>
      <c r="H12" s="14"/>
      <c r="I12" s="14"/>
      <c r="J12" s="14"/>
      <c r="K12" s="14"/>
      <c r="L12" s="14">
        <f ca="1">SUM(L8:L11)</f>
        <v>0</v>
      </c>
    </row>
    <row r="14" spans="2:12" ht="49.95" customHeight="1" x14ac:dyDescent="0.25">
      <c r="B14" s="6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ht="52.2" x14ac:dyDescent="0.25">
      <c r="B15" s="7" t="str">
        <f t="shared" ref="B15:B20" ca="1" si="0">IF(D15 = "No Bid", IFERROR("Error: Clear values for '" &amp; INDIRECT(ADDRESS(5, (8 + MATCH(TRUE, INDEX(NOT(ISBLANK(H15:K15)), 0, 0), 0) - 1))) &amp; "' in cell " &amp; ADDRESS(ROW(), (8 + MATCH(TRUE, INDEX(NOT(ISBLANK(H15:K15)), 0, 0), 0) - 1), 4) &amp; " or select 'Bid'", "Not Bidding"), IF(D15 = "Bid", IFERROR("Error: Missing value for '" &amp; INDIRECT(ADDRESS(5, (8 + MATCH(TRUE, INDEX(ISBLANK(H15:K15), 0, 0), 0) - 1))) &amp; "' in cell " &amp; ADDRESS(ROW(), (8 + MATCH(TRUE, INDEX(ISBLANK(H15:K15), 0, 0), 0) - 1), 4), "Success: All values provided"), "Error: Invalid Bid/No Bid Decision"))</f>
        <v>Not Bidding</v>
      </c>
      <c r="C15" s="8">
        <v>3678691</v>
      </c>
      <c r="D15" s="9" t="s">
        <v>29</v>
      </c>
      <c r="E15" s="8" t="s">
        <v>40</v>
      </c>
      <c r="F15" s="10" t="s">
        <v>41</v>
      </c>
      <c r="G15" s="8">
        <v>1</v>
      </c>
      <c r="H15" s="11"/>
      <c r="I15" s="11"/>
      <c r="J15" s="11"/>
      <c r="K15" s="11"/>
      <c r="L15" s="12" t="str">
        <f ca="1">IFERROR(IF(ISBLANK(INDIRECT("G15")), NA(), INDIRECT("G15")) * IF(ISBLANK(INDIRECT("K15")), NA(), INDIRECT("K15")), "-")</f>
        <v>-</v>
      </c>
    </row>
    <row r="16" spans="2:12" ht="52.2" x14ac:dyDescent="0.25">
      <c r="B16" s="7" t="str">
        <f t="shared" ca="1" si="0"/>
        <v>Not Bidding</v>
      </c>
      <c r="C16" s="8">
        <v>3678693</v>
      </c>
      <c r="D16" s="9" t="s">
        <v>29</v>
      </c>
      <c r="E16" s="8" t="s">
        <v>42</v>
      </c>
      <c r="F16" s="10" t="s">
        <v>43</v>
      </c>
      <c r="G16" s="8">
        <v>1</v>
      </c>
      <c r="H16" s="11"/>
      <c r="I16" s="11"/>
      <c r="J16" s="11"/>
      <c r="K16" s="11"/>
      <c r="L16" s="12" t="str">
        <f ca="1">IFERROR(IF(ISBLANK(INDIRECT("G16")), NA(), INDIRECT("G16")) * IF(ISBLANK(INDIRECT("K16")), NA(), INDIRECT("K16")), "-")</f>
        <v>-</v>
      </c>
    </row>
    <row r="17" spans="2:12" ht="52.2" x14ac:dyDescent="0.25">
      <c r="B17" s="7" t="str">
        <f t="shared" ca="1" si="0"/>
        <v>Not Bidding</v>
      </c>
      <c r="C17" s="8">
        <v>3678744</v>
      </c>
      <c r="D17" s="9" t="s">
        <v>29</v>
      </c>
      <c r="E17" s="8" t="s">
        <v>44</v>
      </c>
      <c r="F17" s="10" t="s">
        <v>45</v>
      </c>
      <c r="G17" s="8">
        <v>1</v>
      </c>
      <c r="H17" s="11"/>
      <c r="I17" s="11"/>
      <c r="J17" s="11"/>
      <c r="K17" s="11"/>
      <c r="L17" s="12" t="str">
        <f ca="1">IFERROR(IF(ISBLANK(INDIRECT("G17")), NA(), INDIRECT("G17")) * IF(ISBLANK(INDIRECT("K17")), NA(), INDIRECT("K17")), "-")</f>
        <v>-</v>
      </c>
    </row>
    <row r="18" spans="2:12" ht="52.2" x14ac:dyDescent="0.25">
      <c r="B18" s="7" t="str">
        <f t="shared" ca="1" si="0"/>
        <v>Not Bidding</v>
      </c>
      <c r="C18" s="8">
        <v>3678745</v>
      </c>
      <c r="D18" s="9" t="s">
        <v>29</v>
      </c>
      <c r="E18" s="8" t="s">
        <v>46</v>
      </c>
      <c r="F18" s="10" t="s">
        <v>47</v>
      </c>
      <c r="G18" s="8">
        <v>1</v>
      </c>
      <c r="H18" s="11"/>
      <c r="I18" s="11"/>
      <c r="J18" s="11"/>
      <c r="K18" s="11"/>
      <c r="L18" s="12" t="str">
        <f ca="1">IFERROR(IF(ISBLANK(INDIRECT("G18")), NA(), INDIRECT("G18")) * IF(ISBLANK(INDIRECT("K18")), NA(), INDIRECT("K18")), "-")</f>
        <v>-</v>
      </c>
    </row>
    <row r="19" spans="2:12" ht="52.2" x14ac:dyDescent="0.25">
      <c r="B19" s="7" t="str">
        <f t="shared" ca="1" si="0"/>
        <v>Not Bidding</v>
      </c>
      <c r="C19" s="8">
        <v>3678746</v>
      </c>
      <c r="D19" s="9" t="s">
        <v>29</v>
      </c>
      <c r="E19" s="8" t="s">
        <v>48</v>
      </c>
      <c r="F19" s="10" t="s">
        <v>49</v>
      </c>
      <c r="G19" s="8">
        <v>1</v>
      </c>
      <c r="H19" s="11"/>
      <c r="I19" s="11"/>
      <c r="J19" s="11"/>
      <c r="K19" s="11"/>
      <c r="L19" s="12" t="str">
        <f ca="1">IFERROR(IF(ISBLANK(INDIRECT("G19")), NA(), INDIRECT("G19")) * IF(ISBLANK(INDIRECT("K19")), NA(), INDIRECT("K19")), "-")</f>
        <v>-</v>
      </c>
    </row>
    <row r="20" spans="2:12" ht="52.2" x14ac:dyDescent="0.25">
      <c r="B20" s="7" t="str">
        <f t="shared" ca="1" si="0"/>
        <v>Not Bidding</v>
      </c>
      <c r="C20" s="8">
        <v>3678747</v>
      </c>
      <c r="D20" s="9" t="s">
        <v>29</v>
      </c>
      <c r="E20" s="8" t="s">
        <v>50</v>
      </c>
      <c r="F20" s="10" t="s">
        <v>51</v>
      </c>
      <c r="G20" s="8">
        <v>1</v>
      </c>
      <c r="H20" s="11"/>
      <c r="I20" s="11"/>
      <c r="J20" s="11"/>
      <c r="K20" s="11"/>
      <c r="L20" s="12" t="str">
        <f ca="1">IFERROR(IF(ISBLANK(INDIRECT("G20")), NA(), INDIRECT("G20")) * IF(ISBLANK(INDIRECT("K20")), NA(), INDIRECT("K20")), "-")</f>
        <v>-</v>
      </c>
    </row>
    <row r="21" spans="2:12" ht="49.95" customHeight="1" x14ac:dyDescent="0.25">
      <c r="B21" s="19" t="s">
        <v>38</v>
      </c>
      <c r="C21" s="13"/>
      <c r="D21" s="13"/>
      <c r="E21" s="13"/>
      <c r="F21" s="13"/>
      <c r="G21" s="13"/>
      <c r="H21" s="14"/>
      <c r="I21" s="14"/>
      <c r="J21" s="14"/>
      <c r="K21" s="14"/>
      <c r="L21" s="14">
        <f ca="1">SUM(L15:L20)</f>
        <v>0</v>
      </c>
    </row>
    <row r="23" spans="2:12" ht="49.95" customHeight="1" x14ac:dyDescent="0.25">
      <c r="B23" s="6" t="s">
        <v>52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52.2" x14ac:dyDescent="0.25">
      <c r="B24" s="7" t="str">
        <f ca="1">IF(D24 = "No Bid", IFERROR("Error: Clear values for '" &amp; INDIRECT(ADDRESS(5, (8 + MATCH(TRUE, INDEX(NOT(ISBLANK(H24:K24)), 0, 0), 0) - 1))) &amp; "' in cell " &amp; ADDRESS(ROW(), (8 + MATCH(TRUE, INDEX(NOT(ISBLANK(H24:K24)), 0, 0), 0) - 1), 4) &amp; " or select 'Bid'", "Not Bidding"), IF(D24 = "Bid", IFERROR("Error: Missing value for '" &amp; INDIRECT(ADDRESS(5, (8 + MATCH(TRUE, INDEX(ISBLANK(H24:K24), 0, 0), 0) - 1))) &amp; "' in cell " &amp; ADDRESS(ROW(), (8 + MATCH(TRUE, INDEX(ISBLANK(H24:K24), 0, 0), 0) - 1), 4), "Success: All values provided"), "Error: Invalid Bid/No Bid Decision"))</f>
        <v>Not Bidding</v>
      </c>
      <c r="C24" s="8">
        <v>3678748</v>
      </c>
      <c r="D24" s="9" t="s">
        <v>29</v>
      </c>
      <c r="E24" s="8" t="s">
        <v>53</v>
      </c>
      <c r="F24" s="10" t="s">
        <v>54</v>
      </c>
      <c r="G24" s="8">
        <v>1</v>
      </c>
      <c r="H24" s="11"/>
      <c r="I24" s="11"/>
      <c r="J24" s="11"/>
      <c r="K24" s="11"/>
      <c r="L24" s="12" t="str">
        <f ca="1">IFERROR(IF(ISBLANK(INDIRECT("G24")), NA(), INDIRECT("G24")) * IF(ISBLANK(INDIRECT("K24")), NA(), INDIRECT("K24")), "-")</f>
        <v>-</v>
      </c>
    </row>
    <row r="25" spans="2:12" ht="52.2" x14ac:dyDescent="0.25">
      <c r="B25" s="7" t="str">
        <f ca="1">IF(D25 = "No Bid", IFERROR("Error: Clear values for '" &amp; INDIRECT(ADDRESS(5, (8 + MATCH(TRUE, INDEX(NOT(ISBLANK(H25:K25)), 0, 0), 0) - 1))) &amp; "' in cell " &amp; ADDRESS(ROW(), (8 + MATCH(TRUE, INDEX(NOT(ISBLANK(H25:K25)), 0, 0), 0) - 1), 4) &amp; " or select 'Bid'", "Not Bidding"), IF(D25 = "Bid", IFERROR("Error: Missing value for '" &amp; INDIRECT(ADDRESS(5, (8 + MATCH(TRUE, INDEX(ISBLANK(H25:K25), 0, 0), 0) - 1))) &amp; "' in cell " &amp; ADDRESS(ROW(), (8 + MATCH(TRUE, INDEX(ISBLANK(H25:K25), 0, 0), 0) - 1), 4), "Success: All values provided"), "Error: Invalid Bid/No Bid Decision"))</f>
        <v>Not Bidding</v>
      </c>
      <c r="C25" s="8">
        <v>3678750</v>
      </c>
      <c r="D25" s="9" t="s">
        <v>29</v>
      </c>
      <c r="E25" s="8" t="s">
        <v>55</v>
      </c>
      <c r="F25" s="10" t="s">
        <v>56</v>
      </c>
      <c r="G25" s="8">
        <v>1</v>
      </c>
      <c r="H25" s="11"/>
      <c r="I25" s="11"/>
      <c r="J25" s="11"/>
      <c r="K25" s="11"/>
      <c r="L25" s="12" t="str">
        <f ca="1">IFERROR(IF(ISBLANK(INDIRECT("G25")), NA(), INDIRECT("G25")) * IF(ISBLANK(INDIRECT("K25")), NA(), INDIRECT("K25")), "-")</f>
        <v>-</v>
      </c>
    </row>
    <row r="26" spans="2:12" ht="49.95" customHeight="1" x14ac:dyDescent="0.25">
      <c r="B26" s="19" t="s">
        <v>38</v>
      </c>
      <c r="C26" s="13"/>
      <c r="D26" s="13"/>
      <c r="E26" s="13"/>
      <c r="F26" s="13"/>
      <c r="G26" s="13"/>
      <c r="H26" s="14"/>
      <c r="I26" s="14"/>
      <c r="J26" s="14"/>
      <c r="K26" s="14"/>
      <c r="L26" s="14">
        <f ca="1">SUM(L24:L25)</f>
        <v>0</v>
      </c>
    </row>
    <row r="28" spans="2:12" ht="49.95" customHeight="1" x14ac:dyDescent="0.25">
      <c r="B28" s="6" t="s">
        <v>57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52.2" x14ac:dyDescent="0.25">
      <c r="B29" s="7" t="str">
        <f ca="1">IF(D29 = "No Bid", IFERROR("Error: Clear values for '" &amp; INDIRECT(ADDRESS(5, (8 + MATCH(TRUE, INDEX(NOT(ISBLANK(H29:K29)), 0, 0), 0) - 1))) &amp; "' in cell " &amp; ADDRESS(ROW(), (8 + MATCH(TRUE, INDEX(NOT(ISBLANK(H29:K29)), 0, 0), 0) - 1), 4) &amp; " or select 'Bid'", "Not Bidding"), IF(D29 = "Bid", IFERROR("Error: Missing value for '" &amp; INDIRECT(ADDRESS(5, (8 + MATCH(TRUE, INDEX(ISBLANK(H29:K29), 0, 0), 0) - 1))) &amp; "' in cell " &amp; ADDRESS(ROW(), (8 + MATCH(TRUE, INDEX(ISBLANK(H29:K29), 0, 0), 0) - 1), 4), "Success: All values provided"), "Error: Invalid Bid/No Bid Decision"))</f>
        <v>Not Bidding</v>
      </c>
      <c r="C29" s="8">
        <v>3678757</v>
      </c>
      <c r="D29" s="9" t="s">
        <v>29</v>
      </c>
      <c r="E29" s="8" t="s">
        <v>58</v>
      </c>
      <c r="F29" s="10" t="s">
        <v>59</v>
      </c>
      <c r="G29" s="8">
        <v>1</v>
      </c>
      <c r="H29" s="11"/>
      <c r="I29" s="11"/>
      <c r="J29" s="11"/>
      <c r="K29" s="11"/>
      <c r="L29" s="12" t="str">
        <f ca="1">IFERROR(IF(ISBLANK(INDIRECT("G29")), NA(), INDIRECT("G29")) * IF(ISBLANK(INDIRECT("K29")), NA(), INDIRECT("K29")), "-")</f>
        <v>-</v>
      </c>
    </row>
    <row r="30" spans="2:12" ht="52.2" x14ac:dyDescent="0.25">
      <c r="B30" s="7" t="str">
        <f ca="1">IF(D30 = "No Bid", IFERROR("Error: Clear values for '" &amp; INDIRECT(ADDRESS(5, (8 + MATCH(TRUE, INDEX(NOT(ISBLANK(H30:K30)), 0, 0), 0) - 1))) &amp; "' in cell " &amp; ADDRESS(ROW(), (8 + MATCH(TRUE, INDEX(NOT(ISBLANK(H30:K30)), 0, 0), 0) - 1), 4) &amp; " or select 'Bid'", "Not Bidding"), IF(D30 = "Bid", IFERROR("Error: Missing value for '" &amp; INDIRECT(ADDRESS(5, (8 + MATCH(TRUE, INDEX(ISBLANK(H30:K30), 0, 0), 0) - 1))) &amp; "' in cell " &amp; ADDRESS(ROW(), (8 + MATCH(TRUE, INDEX(ISBLANK(H30:K30), 0, 0), 0) - 1), 4), "Success: All values provided"), "Error: Invalid Bid/No Bid Decision"))</f>
        <v>Not Bidding</v>
      </c>
      <c r="C30" s="8">
        <v>3678766</v>
      </c>
      <c r="D30" s="9" t="s">
        <v>29</v>
      </c>
      <c r="E30" s="8" t="s">
        <v>60</v>
      </c>
      <c r="F30" s="10" t="s">
        <v>61</v>
      </c>
      <c r="G30" s="8">
        <v>1</v>
      </c>
      <c r="H30" s="11"/>
      <c r="I30" s="11"/>
      <c r="J30" s="11"/>
      <c r="K30" s="11"/>
      <c r="L30" s="12" t="str">
        <f ca="1">IFERROR(IF(ISBLANK(INDIRECT("G30")), NA(), INDIRECT("G30")) * IF(ISBLANK(INDIRECT("K30")), NA(), INDIRECT("K30")), "-")</f>
        <v>-</v>
      </c>
    </row>
    <row r="31" spans="2:12" ht="49.95" customHeight="1" x14ac:dyDescent="0.25">
      <c r="B31" s="19" t="s">
        <v>38</v>
      </c>
      <c r="C31" s="13"/>
      <c r="D31" s="13"/>
      <c r="E31" s="13"/>
      <c r="F31" s="13"/>
      <c r="G31" s="13"/>
      <c r="H31" s="14"/>
      <c r="I31" s="14"/>
      <c r="J31" s="14"/>
      <c r="K31" s="14"/>
      <c r="L31" s="14">
        <f ca="1">SUM(L29:L30)</f>
        <v>0</v>
      </c>
    </row>
    <row r="33" spans="2:12" ht="49.95" customHeight="1" x14ac:dyDescent="0.25">
      <c r="B33" s="6" t="s">
        <v>62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52.2" x14ac:dyDescent="0.25">
      <c r="B34" s="7" t="str">
        <f t="shared" ref="B34:B39" ca="1" si="1">IF(D34 = "No Bid", IFERROR("Error: Clear values for '" &amp; INDIRECT(ADDRESS(5, (8 + MATCH(TRUE, INDEX(NOT(ISBLANK(H34:K34)), 0, 0), 0) - 1))) &amp; "' in cell " &amp; ADDRESS(ROW(), (8 + MATCH(TRUE, INDEX(NOT(ISBLANK(H34:K34)), 0, 0), 0) - 1), 4) &amp; " or select 'Bid'", "Not Bidding"), IF(D34 = "Bid", IFERROR("Error: Missing value for '" &amp; INDIRECT(ADDRESS(5, (8 + MATCH(TRUE, INDEX(ISBLANK(H34:K34), 0, 0), 0) - 1))) &amp; "' in cell " &amp; ADDRESS(ROW(), (8 + MATCH(TRUE, INDEX(ISBLANK(H34:K34), 0, 0), 0) - 1), 4), "Success: All values provided"), "Error: Invalid Bid/No Bid Decision"))</f>
        <v>Not Bidding</v>
      </c>
      <c r="C34" s="8">
        <v>3678751</v>
      </c>
      <c r="D34" s="9" t="s">
        <v>29</v>
      </c>
      <c r="E34" s="8" t="s">
        <v>63</v>
      </c>
      <c r="F34" s="10" t="s">
        <v>64</v>
      </c>
      <c r="G34" s="8">
        <v>1</v>
      </c>
      <c r="H34" s="11"/>
      <c r="I34" s="11"/>
      <c r="J34" s="11"/>
      <c r="K34" s="11"/>
      <c r="L34" s="12" t="str">
        <f ca="1">IFERROR(IF(ISBLANK(INDIRECT("G34")), NA(), INDIRECT("G34")) * IF(ISBLANK(INDIRECT("K34")), NA(), INDIRECT("K34")), "-")</f>
        <v>-</v>
      </c>
    </row>
    <row r="35" spans="2:12" ht="52.2" x14ac:dyDescent="0.25">
      <c r="B35" s="7" t="str">
        <f t="shared" ca="1" si="1"/>
        <v>Not Bidding</v>
      </c>
      <c r="C35" s="8">
        <v>3678752</v>
      </c>
      <c r="D35" s="9" t="s">
        <v>29</v>
      </c>
      <c r="E35" s="8" t="s">
        <v>65</v>
      </c>
      <c r="F35" s="10" t="s">
        <v>66</v>
      </c>
      <c r="G35" s="8">
        <v>1</v>
      </c>
      <c r="H35" s="11"/>
      <c r="I35" s="11"/>
      <c r="J35" s="11"/>
      <c r="K35" s="11"/>
      <c r="L35" s="12" t="str">
        <f ca="1">IFERROR(IF(ISBLANK(INDIRECT("G35")), NA(), INDIRECT("G35")) * IF(ISBLANK(INDIRECT("K35")), NA(), INDIRECT("K35")), "-")</f>
        <v>-</v>
      </c>
    </row>
    <row r="36" spans="2:12" ht="52.2" x14ac:dyDescent="0.25">
      <c r="B36" s="7" t="str">
        <f t="shared" ca="1" si="1"/>
        <v>Not Bidding</v>
      </c>
      <c r="C36" s="8">
        <v>3678753</v>
      </c>
      <c r="D36" s="9" t="s">
        <v>29</v>
      </c>
      <c r="E36" s="8" t="s">
        <v>67</v>
      </c>
      <c r="F36" s="10" t="s">
        <v>68</v>
      </c>
      <c r="G36" s="8">
        <v>1</v>
      </c>
      <c r="H36" s="11"/>
      <c r="I36" s="11"/>
      <c r="J36" s="11"/>
      <c r="K36" s="11"/>
      <c r="L36" s="12" t="str">
        <f ca="1">IFERROR(IF(ISBLANK(INDIRECT("G36")), NA(), INDIRECT("G36")) * IF(ISBLANK(INDIRECT("K36")), NA(), INDIRECT("K36")), "-")</f>
        <v>-</v>
      </c>
    </row>
    <row r="37" spans="2:12" ht="52.2" x14ac:dyDescent="0.25">
      <c r="B37" s="7" t="str">
        <f t="shared" ca="1" si="1"/>
        <v>Not Bidding</v>
      </c>
      <c r="C37" s="8">
        <v>3678754</v>
      </c>
      <c r="D37" s="9" t="s">
        <v>29</v>
      </c>
      <c r="E37" s="8" t="s">
        <v>69</v>
      </c>
      <c r="F37" s="10" t="s">
        <v>70</v>
      </c>
      <c r="G37" s="8">
        <v>1</v>
      </c>
      <c r="H37" s="11"/>
      <c r="I37" s="11"/>
      <c r="J37" s="11"/>
      <c r="K37" s="11"/>
      <c r="L37" s="12" t="str">
        <f ca="1">IFERROR(IF(ISBLANK(INDIRECT("G37")), NA(), INDIRECT("G37")) * IF(ISBLANK(INDIRECT("K37")), NA(), INDIRECT("K37")), "-")</f>
        <v>-</v>
      </c>
    </row>
    <row r="38" spans="2:12" ht="52.2" x14ac:dyDescent="0.25">
      <c r="B38" s="7" t="str">
        <f t="shared" ca="1" si="1"/>
        <v>Not Bidding</v>
      </c>
      <c r="C38" s="8">
        <v>3678755</v>
      </c>
      <c r="D38" s="9" t="s">
        <v>29</v>
      </c>
      <c r="E38" s="8" t="s">
        <v>71</v>
      </c>
      <c r="F38" s="10" t="s">
        <v>72</v>
      </c>
      <c r="G38" s="8">
        <v>1</v>
      </c>
      <c r="H38" s="11"/>
      <c r="I38" s="11"/>
      <c r="J38" s="11"/>
      <c r="K38" s="11"/>
      <c r="L38" s="12" t="str">
        <f ca="1">IFERROR(IF(ISBLANK(INDIRECT("G38")), NA(), INDIRECT("G38")) * IF(ISBLANK(INDIRECT("K38")), NA(), INDIRECT("K38")), "-")</f>
        <v>-</v>
      </c>
    </row>
    <row r="39" spans="2:12" ht="52.2" x14ac:dyDescent="0.25">
      <c r="B39" s="7" t="str">
        <f t="shared" ca="1" si="1"/>
        <v>Not Bidding</v>
      </c>
      <c r="C39" s="8">
        <v>3678756</v>
      </c>
      <c r="D39" s="9" t="s">
        <v>29</v>
      </c>
      <c r="E39" s="8" t="s">
        <v>73</v>
      </c>
      <c r="F39" s="10" t="s">
        <v>74</v>
      </c>
      <c r="G39" s="8">
        <v>1</v>
      </c>
      <c r="H39" s="11"/>
      <c r="I39" s="11"/>
      <c r="J39" s="11"/>
      <c r="K39" s="11"/>
      <c r="L39" s="12" t="str">
        <f ca="1">IFERROR(IF(ISBLANK(INDIRECT("G39")), NA(), INDIRECT("G39")) * IF(ISBLANK(INDIRECT("K39")), NA(), INDIRECT("K39")), "-")</f>
        <v>-</v>
      </c>
    </row>
    <row r="40" spans="2:12" ht="49.95" customHeight="1" x14ac:dyDescent="0.25">
      <c r="B40" s="19" t="s">
        <v>38</v>
      </c>
      <c r="C40" s="13"/>
      <c r="D40" s="13"/>
      <c r="E40" s="13"/>
      <c r="F40" s="13"/>
      <c r="G40" s="13"/>
      <c r="H40" s="14"/>
      <c r="I40" s="14"/>
      <c r="J40" s="14"/>
      <c r="K40" s="14"/>
      <c r="L40" s="14">
        <f ca="1">SUM(L34:L39)</f>
        <v>0</v>
      </c>
    </row>
    <row r="42" spans="2:12" ht="49.95" customHeight="1" x14ac:dyDescent="0.25">
      <c r="B42" s="6" t="s">
        <v>75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52.2" x14ac:dyDescent="0.25">
      <c r="B43" s="7" t="str">
        <f ca="1">IF(D43 = "No Bid", IFERROR("Error: Clear values for '" &amp; INDIRECT(ADDRESS(5, (8 + MATCH(TRUE, INDEX(NOT(ISBLANK(H43:K43)), 0, 0), 0) - 1))) &amp; "' in cell " &amp; ADDRESS(ROW(), (8 + MATCH(TRUE, INDEX(NOT(ISBLANK(H43:K43)), 0, 0), 0) - 1), 4) &amp; " or select 'Bid'", "Not Bidding"), IF(D43 = "Bid", IFERROR("Error: Missing value for '" &amp; INDIRECT(ADDRESS(5, (8 + MATCH(TRUE, INDEX(ISBLANK(H43:K43), 0, 0), 0) - 1))) &amp; "' in cell " &amp; ADDRESS(ROW(), (8 + MATCH(TRUE, INDEX(ISBLANK(H43:K43), 0, 0), 0) - 1), 4), "Success: All values provided"), "Error: Invalid Bid/No Bid Decision"))</f>
        <v>Not Bidding</v>
      </c>
      <c r="C43" s="8">
        <v>3698341</v>
      </c>
      <c r="D43" s="9" t="s">
        <v>29</v>
      </c>
      <c r="E43" s="8" t="s">
        <v>76</v>
      </c>
      <c r="F43" s="10" t="s">
        <v>77</v>
      </c>
      <c r="G43" s="8">
        <v>1</v>
      </c>
      <c r="H43" s="11"/>
      <c r="I43" s="11"/>
      <c r="J43" s="11"/>
      <c r="K43" s="11"/>
      <c r="L43" s="12" t="str">
        <f ca="1">IFERROR(IF(ISBLANK(INDIRECT("G43")), NA(), INDIRECT("G43")) * IF(ISBLANK(INDIRECT("K43")), NA(), INDIRECT("K43")), "-")</f>
        <v>-</v>
      </c>
    </row>
    <row r="44" spans="2:12" ht="52.2" x14ac:dyDescent="0.25">
      <c r="B44" s="7" t="str">
        <f ca="1">IF(D44 = "No Bid", IFERROR("Error: Clear values for '" &amp; INDIRECT(ADDRESS(5, (8 + MATCH(TRUE, INDEX(NOT(ISBLANK(H44:K44)), 0, 0), 0) - 1))) &amp; "' in cell " &amp; ADDRESS(ROW(), (8 + MATCH(TRUE, INDEX(NOT(ISBLANK(H44:K44)), 0, 0), 0) - 1), 4) &amp; " or select 'Bid'", "Not Bidding"), IF(D44 = "Bid", IFERROR("Error: Missing value for '" &amp; INDIRECT(ADDRESS(5, (8 + MATCH(TRUE, INDEX(ISBLANK(H44:K44), 0, 0), 0) - 1))) &amp; "' in cell " &amp; ADDRESS(ROW(), (8 + MATCH(TRUE, INDEX(ISBLANK(H44:K44), 0, 0), 0) - 1), 4), "Success: All values provided"), "Error: Invalid Bid/No Bid Decision"))</f>
        <v>Not Bidding</v>
      </c>
      <c r="C44" s="8">
        <v>3698342</v>
      </c>
      <c r="D44" s="9" t="s">
        <v>29</v>
      </c>
      <c r="E44" s="8" t="s">
        <v>78</v>
      </c>
      <c r="F44" s="10" t="s">
        <v>79</v>
      </c>
      <c r="G44" s="8">
        <v>1</v>
      </c>
      <c r="H44" s="11"/>
      <c r="I44" s="11"/>
      <c r="J44" s="11"/>
      <c r="K44" s="11"/>
      <c r="L44" s="12" t="str">
        <f ca="1">IFERROR(IF(ISBLANK(INDIRECT("G44")), NA(), INDIRECT("G44")) * IF(ISBLANK(INDIRECT("K44")), NA(), INDIRECT("K44")), "-")</f>
        <v>-</v>
      </c>
    </row>
    <row r="45" spans="2:12" ht="52.2" x14ac:dyDescent="0.25">
      <c r="B45" s="7" t="str">
        <f ca="1">IF(D45 = "No Bid", IFERROR("Error: Clear values for '" &amp; INDIRECT(ADDRESS(5, (8 + MATCH(TRUE, INDEX(NOT(ISBLANK(H45:K45)), 0, 0), 0) - 1))) &amp; "' in cell " &amp; ADDRESS(ROW(), (8 + MATCH(TRUE, INDEX(NOT(ISBLANK(H45:K45)), 0, 0), 0) - 1), 4) &amp; " or select 'Bid'", "Not Bidding"), IF(D45 = "Bid", IFERROR("Error: Missing value for '" &amp; INDIRECT(ADDRESS(5, (8 + MATCH(TRUE, INDEX(ISBLANK(H45:K45), 0, 0), 0) - 1))) &amp; "' in cell " &amp; ADDRESS(ROW(), (8 + MATCH(TRUE, INDEX(ISBLANK(H45:K45), 0, 0), 0) - 1), 4), "Success: All values provided"), "Error: Invalid Bid/No Bid Decision"))</f>
        <v>Not Bidding</v>
      </c>
      <c r="C45" s="8">
        <v>3698345</v>
      </c>
      <c r="D45" s="9" t="s">
        <v>29</v>
      </c>
      <c r="E45" s="8" t="s">
        <v>80</v>
      </c>
      <c r="F45" s="10" t="s">
        <v>81</v>
      </c>
      <c r="G45" s="8">
        <v>1</v>
      </c>
      <c r="H45" s="11"/>
      <c r="I45" s="11"/>
      <c r="J45" s="11"/>
      <c r="K45" s="11"/>
      <c r="L45" s="12" t="str">
        <f ca="1">IFERROR(IF(ISBLANK(INDIRECT("G45")), NA(), INDIRECT("G45")) * IF(ISBLANK(INDIRECT("K45")), NA(), INDIRECT("K45")), "-")</f>
        <v>-</v>
      </c>
    </row>
    <row r="46" spans="2:12" ht="52.2" x14ac:dyDescent="0.25">
      <c r="B46" s="7" t="str">
        <f ca="1">IF(D46 = "No Bid", IFERROR("Error: Clear values for '" &amp; INDIRECT(ADDRESS(5, (8 + MATCH(TRUE, INDEX(NOT(ISBLANK(H46:K46)), 0, 0), 0) - 1))) &amp; "' in cell " &amp; ADDRESS(ROW(), (8 + MATCH(TRUE, INDEX(NOT(ISBLANK(H46:K46)), 0, 0), 0) - 1), 4) &amp; " or select 'Bid'", "Not Bidding"), IF(D46 = "Bid", IFERROR("Error: Missing value for '" &amp; INDIRECT(ADDRESS(5, (8 + MATCH(TRUE, INDEX(ISBLANK(H46:K46), 0, 0), 0) - 1))) &amp; "' in cell " &amp; ADDRESS(ROW(), (8 + MATCH(TRUE, INDEX(ISBLANK(H46:K46), 0, 0), 0) - 1), 4), "Success: All values provided"), "Error: Invalid Bid/No Bid Decision"))</f>
        <v>Not Bidding</v>
      </c>
      <c r="C46" s="8">
        <v>3698346</v>
      </c>
      <c r="D46" s="9" t="s">
        <v>29</v>
      </c>
      <c r="E46" s="8" t="s">
        <v>82</v>
      </c>
      <c r="F46" s="10" t="s">
        <v>83</v>
      </c>
      <c r="G46" s="8">
        <v>1</v>
      </c>
      <c r="H46" s="11"/>
      <c r="I46" s="11"/>
      <c r="J46" s="11"/>
      <c r="K46" s="11"/>
      <c r="L46" s="12" t="str">
        <f ca="1">IFERROR(IF(ISBLANK(INDIRECT("G46")), NA(), INDIRECT("G46")) * IF(ISBLANK(INDIRECT("K46")), NA(), INDIRECT("K46")), "-")</f>
        <v>-</v>
      </c>
    </row>
    <row r="47" spans="2:12" ht="52.2" x14ac:dyDescent="0.25">
      <c r="B47" s="7" t="str">
        <f ca="1">IF(D47 = "No Bid", IFERROR("Error: Clear values for '" &amp; INDIRECT(ADDRESS(5, (8 + MATCH(TRUE, INDEX(NOT(ISBLANK(H47:K47)), 0, 0), 0) - 1))) &amp; "' in cell " &amp; ADDRESS(ROW(), (8 + MATCH(TRUE, INDEX(NOT(ISBLANK(H47:K47)), 0, 0), 0) - 1), 4) &amp; " or select 'Bid'", "Not Bidding"), IF(D47 = "Bid", IFERROR("Error: Missing value for '" &amp; INDIRECT(ADDRESS(5, (8 + MATCH(TRUE, INDEX(ISBLANK(H47:K47), 0, 0), 0) - 1))) &amp; "' in cell " &amp; ADDRESS(ROW(), (8 + MATCH(TRUE, INDEX(ISBLANK(H47:K47), 0, 0), 0) - 1), 4), "Success: All values provided"), "Error: Invalid Bid/No Bid Decision"))</f>
        <v>Not Bidding</v>
      </c>
      <c r="C47" s="8">
        <v>3698347</v>
      </c>
      <c r="D47" s="9" t="s">
        <v>29</v>
      </c>
      <c r="E47" s="8" t="s">
        <v>84</v>
      </c>
      <c r="F47" s="10" t="s">
        <v>85</v>
      </c>
      <c r="G47" s="8">
        <v>1</v>
      </c>
      <c r="H47" s="11"/>
      <c r="I47" s="11"/>
      <c r="J47" s="11"/>
      <c r="K47" s="11"/>
      <c r="L47" s="12" t="str">
        <f ca="1">IFERROR(IF(ISBLANK(INDIRECT("G47")), NA(), INDIRECT("G47")) * IF(ISBLANK(INDIRECT("K47")), NA(), INDIRECT("K47")), "-")</f>
        <v>-</v>
      </c>
    </row>
    <row r="48" spans="2:12" ht="49.95" customHeight="1" x14ac:dyDescent="0.25">
      <c r="B48" s="19" t="s">
        <v>38</v>
      </c>
      <c r="C48" s="13"/>
      <c r="D48" s="13"/>
      <c r="E48" s="13"/>
      <c r="F48" s="13"/>
      <c r="G48" s="13"/>
      <c r="H48" s="14"/>
      <c r="I48" s="14"/>
      <c r="J48" s="14"/>
      <c r="K48" s="14"/>
      <c r="L48" s="14">
        <f ca="1">SUM(L43:L47)</f>
        <v>0</v>
      </c>
    </row>
    <row r="50" spans="2:12" ht="49.95" customHeight="1" x14ac:dyDescent="0.25">
      <c r="B50" s="6" t="s">
        <v>86</v>
      </c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52.2" x14ac:dyDescent="0.25">
      <c r="B51" s="7" t="str">
        <f ca="1">IF(D51 = "No Bid", IFERROR("Error: Clear values for '" &amp; INDIRECT(ADDRESS(5, (8 + MATCH(TRUE, INDEX(NOT(ISBLANK(H51:K51)), 0, 0), 0) - 1))) &amp; "' in cell " &amp; ADDRESS(ROW(), (8 + MATCH(TRUE, INDEX(NOT(ISBLANK(H51:K51)), 0, 0), 0) - 1), 4) &amp; " or select 'Bid'", "Not Bidding"), IF(D51 = "Bid", IFERROR("Error: Missing value for '" &amp; INDIRECT(ADDRESS(5, (8 + MATCH(TRUE, INDEX(ISBLANK(H51:K51), 0, 0), 0) - 1))) &amp; "' in cell " &amp; ADDRESS(ROW(), (8 + MATCH(TRUE, INDEX(ISBLANK(H51:K51), 0, 0), 0) - 1), 4), "Success: All values provided"), "Error: Invalid Bid/No Bid Decision"))</f>
        <v>Not Bidding</v>
      </c>
      <c r="C51" s="8">
        <v>3678769</v>
      </c>
      <c r="D51" s="9" t="s">
        <v>29</v>
      </c>
      <c r="E51" s="8" t="s">
        <v>87</v>
      </c>
      <c r="F51" s="10" t="s">
        <v>88</v>
      </c>
      <c r="G51" s="8">
        <v>1</v>
      </c>
      <c r="H51" s="11"/>
      <c r="I51" s="11"/>
      <c r="J51" s="11"/>
      <c r="K51" s="11"/>
      <c r="L51" s="12" t="str">
        <f ca="1">IFERROR(IF(ISBLANK(INDIRECT("G51")), NA(), INDIRECT("G51")) * IF(ISBLANK(INDIRECT("K51")), NA(), INDIRECT("K51")), "-")</f>
        <v>-</v>
      </c>
    </row>
    <row r="52" spans="2:12" ht="52.2" x14ac:dyDescent="0.25">
      <c r="B52" s="7" t="str">
        <f ca="1">IF(D52 = "No Bid", IFERROR("Error: Clear values for '" &amp; INDIRECT(ADDRESS(5, (8 + MATCH(TRUE, INDEX(NOT(ISBLANK(H52:K52)), 0, 0), 0) - 1))) &amp; "' in cell " &amp; ADDRESS(ROW(), (8 + MATCH(TRUE, INDEX(NOT(ISBLANK(H52:K52)), 0, 0), 0) - 1), 4) &amp; " or select 'Bid'", "Not Bidding"), IF(D52 = "Bid", IFERROR("Error: Missing value for '" &amp; INDIRECT(ADDRESS(5, (8 + MATCH(TRUE, INDEX(ISBLANK(H52:K52), 0, 0), 0) - 1))) &amp; "' in cell " &amp; ADDRESS(ROW(), (8 + MATCH(TRUE, INDEX(ISBLANK(H52:K52), 0, 0), 0) - 1), 4), "Success: All values provided"), "Error: Invalid Bid/No Bid Decision"))</f>
        <v>Not Bidding</v>
      </c>
      <c r="C52" s="8">
        <v>3678770</v>
      </c>
      <c r="D52" s="9" t="s">
        <v>29</v>
      </c>
      <c r="E52" s="8" t="s">
        <v>89</v>
      </c>
      <c r="F52" s="10" t="s">
        <v>90</v>
      </c>
      <c r="G52" s="8">
        <v>1</v>
      </c>
      <c r="H52" s="11"/>
      <c r="I52" s="11"/>
      <c r="J52" s="11"/>
      <c r="K52" s="11"/>
      <c r="L52" s="12" t="str">
        <f ca="1">IFERROR(IF(ISBLANK(INDIRECT("G52")), NA(), INDIRECT("G52")) * IF(ISBLANK(INDIRECT("K52")), NA(), INDIRECT("K52")), "-")</f>
        <v>-</v>
      </c>
    </row>
    <row r="53" spans="2:12" ht="49.95" customHeight="1" x14ac:dyDescent="0.25">
      <c r="B53" s="19" t="s">
        <v>38</v>
      </c>
      <c r="C53" s="13"/>
      <c r="D53" s="13"/>
      <c r="E53" s="13"/>
      <c r="F53" s="13"/>
      <c r="G53" s="13"/>
      <c r="H53" s="14"/>
      <c r="I53" s="14"/>
      <c r="J53" s="14"/>
      <c r="K53" s="14"/>
      <c r="L53" s="14">
        <f ca="1">SUM(L51:L52)</f>
        <v>0</v>
      </c>
    </row>
    <row r="55" spans="2:12" ht="49.95" customHeight="1" x14ac:dyDescent="0.25">
      <c r="B55" s="19" t="s">
        <v>91</v>
      </c>
      <c r="C55" s="13"/>
      <c r="D55" s="13"/>
      <c r="E55" s="13"/>
      <c r="F55" s="13"/>
      <c r="G55" s="13"/>
      <c r="H55" s="14"/>
      <c r="I55" s="14"/>
      <c r="J55" s="14"/>
      <c r="K55" s="14"/>
      <c r="L55" s="14">
        <f ca="1">SUM(L8:L11,L15:L20,L24:L25,L29:L30,L34:L39,L43:L47,L51:L52)</f>
        <v>0</v>
      </c>
    </row>
  </sheetData>
  <sheetProtection password="E36C" sheet="1" objects="1" scenarios="1" formatCells="0" formatColumns="0" formatRows="0" insertHyperlinks="0"/>
  <conditionalFormatting sqref="B3">
    <cfRule type="beginsWith" dxfId="22" priority="97" operator="beginsWith" text="Error">
      <formula>LEFT(B3,LEN("Error"))="Error"</formula>
    </cfRule>
    <cfRule type="beginsWith" dxfId="21" priority="98" operator="beginsWith" text="Success">
      <formula>LEFT(B3,LEN("Success"))="Success"</formula>
    </cfRule>
  </conditionalFormatting>
  <conditionalFormatting sqref="B7:B54">
    <cfRule type="beginsWith" dxfId="20" priority="1" operator="beginsWith" text="Error">
      <formula>LEFT(B7,LEN("Error"))="Error"</formula>
    </cfRule>
    <cfRule type="beginsWith" dxfId="19" priority="2" operator="beginsWith" text="Success">
      <formula>LEFT(B7,LEN("Success"))="Success"</formula>
    </cfRule>
  </conditionalFormatting>
  <conditionalFormatting sqref="B8:M11">
    <cfRule type="expression" dxfId="18" priority="244">
      <formula>MOD(ROW($E8),2)=1</formula>
    </cfRule>
  </conditionalFormatting>
  <conditionalFormatting sqref="B15:M20">
    <cfRule type="expression" dxfId="17" priority="251">
      <formula>MOD(ROW($E15),2)=1</formula>
    </cfRule>
  </conditionalFormatting>
  <conditionalFormatting sqref="B24:M25">
    <cfRule type="expression" dxfId="16" priority="258">
      <formula>MOD(ROW($E24),2)=1</formula>
    </cfRule>
  </conditionalFormatting>
  <conditionalFormatting sqref="B29:M30">
    <cfRule type="expression" dxfId="15" priority="265">
      <formula>MOD(ROW($E29),2)=1</formula>
    </cfRule>
  </conditionalFormatting>
  <conditionalFormatting sqref="B34:M39">
    <cfRule type="expression" dxfId="14" priority="272">
      <formula>MOD(ROW($E34),2)=1</formula>
    </cfRule>
  </conditionalFormatting>
  <conditionalFormatting sqref="B43:M47">
    <cfRule type="expression" dxfId="13" priority="279">
      <formula>MOD(ROW($E43),2)=1</formula>
    </cfRule>
  </conditionalFormatting>
  <conditionalFormatting sqref="B51:M52">
    <cfRule type="expression" dxfId="12" priority="286">
      <formula>MOD(ROW($E51),2)=1</formula>
    </cfRule>
  </conditionalFormatting>
  <conditionalFormatting sqref="D7:D54">
    <cfRule type="expression" dxfId="11" priority="99">
      <formula>$D7="Bid"</formula>
    </cfRule>
    <cfRule type="expression" dxfId="10" priority="100">
      <formula>$D7="No Bid"</formula>
    </cfRule>
  </conditionalFormatting>
  <conditionalFormatting sqref="G12:L12">
    <cfRule type="expression" dxfId="9" priority="245">
      <formula>NOT(ISBLANK(G12)) * NOT(ISNUMBER(G12))</formula>
    </cfRule>
  </conditionalFormatting>
  <conditionalFormatting sqref="G21:L21">
    <cfRule type="expression" dxfId="8" priority="252">
      <formula>NOT(ISBLANK(G21)) * NOT(ISNUMBER(G21))</formula>
    </cfRule>
  </conditionalFormatting>
  <conditionalFormatting sqref="G26:L26">
    <cfRule type="expression" dxfId="7" priority="259">
      <formula>NOT(ISBLANK(G26)) * NOT(ISNUMBER(G26))</formula>
    </cfRule>
  </conditionalFormatting>
  <conditionalFormatting sqref="G31:L31">
    <cfRule type="expression" dxfId="6" priority="266">
      <formula>NOT(ISBLANK(G31)) * NOT(ISNUMBER(G31))</formula>
    </cfRule>
  </conditionalFormatting>
  <conditionalFormatting sqref="G40:L40">
    <cfRule type="expression" dxfId="5" priority="273">
      <formula>NOT(ISBLANK(G40)) * NOT(ISNUMBER(G40))</formula>
    </cfRule>
  </conditionalFormatting>
  <conditionalFormatting sqref="G48:L48">
    <cfRule type="expression" dxfId="4" priority="280">
      <formula>NOT(ISBLANK(G48)) * NOT(ISNUMBER(G48))</formula>
    </cfRule>
  </conditionalFormatting>
  <conditionalFormatting sqref="G53:L53">
    <cfRule type="expression" dxfId="3" priority="287">
      <formula>NOT(ISBLANK(G53)) * NOT(ISNUMBER(G53))</formula>
    </cfRule>
  </conditionalFormatting>
  <conditionalFormatting sqref="G55:L55">
    <cfRule type="expression" dxfId="2" priority="293">
      <formula>NOT(ISBLANK(G55)) * NOT(ISNUMBER(G55))</formula>
    </cfRule>
  </conditionalFormatting>
  <conditionalFormatting sqref="H3:K3">
    <cfRule type="beginsWith" dxfId="1" priority="243" operator="beginsWith" text="Error">
      <formula>LEFT(H3,LEN("Error"))="Error"</formula>
    </cfRule>
  </conditionalFormatting>
  <conditionalFormatting sqref="H7:L54">
    <cfRule type="expression" dxfId="0" priority="101">
      <formula>$D7="No Bid"</formula>
    </cfRule>
  </conditionalFormatting>
  <dataValidations count="1">
    <dataValidation type="list" showErrorMessage="1" errorTitle="Error - Invalid Input" error="Please select an item from the drop-down list." sqref="D8:D11 D51:D52 D43:D47 D34:D39 D29:D30 D24:D25 D15:D20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Dillard, Brittany N (OMB)</cp:lastModifiedBy>
  <dcterms:created xsi:type="dcterms:W3CDTF">2026-05-12T12:34:52Z</dcterms:created>
  <dcterms:modified xsi:type="dcterms:W3CDTF">2026-05-28T19:31:50Z</dcterms:modified>
  <cp:category/>
</cp:coreProperties>
</file>